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tabRatio="601" activeTab="0"/>
  </bookViews>
  <sheets>
    <sheet name="2010 Sr Boy Bareback Riding" sheetId="1" r:id="rId1"/>
    <sheet name="2010 Sr Boy Bull Riding" sheetId="2" r:id="rId2"/>
    <sheet name="2010 Sr Boy Calf Roping" sheetId="3" r:id="rId3"/>
    <sheet name="2010 Sr Boy Saddle Broncs" sheetId="4" r:id="rId4"/>
    <sheet name="2010 Sr Boy Steer Wrestling" sheetId="5" r:id="rId5"/>
  </sheets>
  <definedNames>
    <definedName name="_xlnm.Print_Area" localSheetId="0">'2010 Sr Boy Bareback Riding'!$A$1:$F$11</definedName>
    <definedName name="_xlnm.Print_Area" localSheetId="1">'2010 Sr Boy Bull Riding'!$A$1:$J$38</definedName>
    <definedName name="_xlnm.Print_Area" localSheetId="2">'2010 Sr Boy Calf Roping'!$A$1:$H$64</definedName>
    <definedName name="_xlnm.Print_Area" localSheetId="3">'2010 Sr Boy Saddle Broncs'!$A$1:$F$30</definedName>
    <definedName name="_xlnm.Print_Area" localSheetId="4">'2010 Sr Boy Steer Wrestling'!$A$1:$H$34</definedName>
    <definedName name="_xlnm.Print_Titles" localSheetId="0">'2010 Sr Boy Bareback Riding'!$1:$4</definedName>
    <definedName name="_xlnm.Print_Titles" localSheetId="1">'2010 Sr Boy Bull Riding'!$1:$4</definedName>
    <definedName name="_xlnm.Print_Titles" localSheetId="2">'2010 Sr Boy Calf Roping'!$1:$4</definedName>
    <definedName name="_xlnm.Print_Titles" localSheetId="3">'2010 Sr Boy Saddle Broncs'!$1:$4</definedName>
    <definedName name="_xlnm.Print_Titles" localSheetId="4">'2010 Sr Boy Steer Wrestling'!$1:$4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<sst xmlns="http://schemas.openxmlformats.org/spreadsheetml/2006/main" count="707" uniqueCount="230">
  <si>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</si>
  <si>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</si>
  <si>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</si>
  <si>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</si>
  <si>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</si>
  <si>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</si>
  <si>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</si>
  <si>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</si>
  <si>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Hidden</t>
  </si>
  <si>
    <t>Day 1 &amp; 2</t>
  </si>
  <si>
    <t>Day 1 Time</t>
  </si>
  <si>
    <t>Day 2 Time</t>
  </si>
  <si>
    <t>Time</t>
  </si>
  <si>
    <t>Place</t>
  </si>
  <si>
    <t>Avg Formula</t>
  </si>
  <si>
    <t>Formula</t>
  </si>
  <si>
    <t>1st Go</t>
  </si>
  <si>
    <t>2nd Go</t>
  </si>
  <si>
    <t>1st &amp; 2nd</t>
  </si>
  <si>
    <t>Go Average</t>
  </si>
  <si>
    <t>Score</t>
  </si>
  <si>
    <t>Penalty</t>
  </si>
  <si>
    <t>Total</t>
  </si>
  <si>
    <t>Average</t>
  </si>
  <si>
    <t>Brice</t>
  </si>
  <si>
    <t>Tanner</t>
  </si>
  <si>
    <t>Suess</t>
  </si>
  <si>
    <t>Kourt</t>
  </si>
  <si>
    <t>Starr</t>
  </si>
  <si>
    <t>Stop1</t>
  </si>
  <si>
    <t>Stop2</t>
  </si>
  <si>
    <t>Cody</t>
  </si>
  <si>
    <t>Sage</t>
  </si>
  <si>
    <t>Donner</t>
  </si>
  <si>
    <t>Clark</t>
  </si>
  <si>
    <t>Tucker</t>
  </si>
  <si>
    <t>Bernstein</t>
  </si>
  <si>
    <t>Shilo</t>
  </si>
  <si>
    <t>Trig</t>
  </si>
  <si>
    <t>Tee</t>
  </si>
  <si>
    <t>Hale</t>
  </si>
  <si>
    <t>Tate</t>
  </si>
  <si>
    <t>Cowan</t>
  </si>
  <si>
    <t>Kellon</t>
  </si>
  <si>
    <t>Lawrence</t>
  </si>
  <si>
    <t>Kritter</t>
  </si>
  <si>
    <t>Lamb</t>
  </si>
  <si>
    <t>TC</t>
  </si>
  <si>
    <t>Frederick</t>
  </si>
  <si>
    <t>Pearson</t>
  </si>
  <si>
    <t>Wientjes</t>
  </si>
  <si>
    <t>Cash</t>
  </si>
  <si>
    <t>Hetzel</t>
  </si>
  <si>
    <t>Blake</t>
  </si>
  <si>
    <t>Williams</t>
  </si>
  <si>
    <t>Brock</t>
  </si>
  <si>
    <t>Till</t>
  </si>
  <si>
    <t>Tyrell</t>
  </si>
  <si>
    <t>Bachman</t>
  </si>
  <si>
    <t>Wyatt</t>
  </si>
  <si>
    <t>Martin</t>
  </si>
  <si>
    <t>Jordan</t>
  </si>
  <si>
    <t>Hunt</t>
  </si>
  <si>
    <t>Brady</t>
  </si>
  <si>
    <t>Bickel</t>
  </si>
  <si>
    <t>Taylor</t>
  </si>
  <si>
    <t>Schmidt</t>
  </si>
  <si>
    <t>Lane</t>
  </si>
  <si>
    <t>Foster</t>
  </si>
  <si>
    <t>Jim</t>
  </si>
  <si>
    <t>O'Leary</t>
  </si>
  <si>
    <t>Kash</t>
  </si>
  <si>
    <t>Deal</t>
  </si>
  <si>
    <t xml:space="preserve">Travis </t>
  </si>
  <si>
    <t>Spiel</t>
  </si>
  <si>
    <t>Jace</t>
  </si>
  <si>
    <t>Matz</t>
  </si>
  <si>
    <t>Bailey</t>
  </si>
  <si>
    <t>Long</t>
  </si>
  <si>
    <t>Carmichael</t>
  </si>
  <si>
    <t>Seth</t>
  </si>
  <si>
    <t>Andersen</t>
  </si>
  <si>
    <t>Dallas</t>
  </si>
  <si>
    <t>Bergeson</t>
  </si>
  <si>
    <t>Garrett</t>
  </si>
  <si>
    <t>Wall</t>
  </si>
  <si>
    <t>Severson</t>
  </si>
  <si>
    <t>Sid</t>
  </si>
  <si>
    <t>Hart</t>
  </si>
  <si>
    <t>Kole</t>
  </si>
  <si>
    <t>Wynia</t>
  </si>
  <si>
    <t>Preston</t>
  </si>
  <si>
    <t>Kafka</t>
  </si>
  <si>
    <t>Evan</t>
  </si>
  <si>
    <t>Thyberg</t>
  </si>
  <si>
    <t>Collin</t>
  </si>
  <si>
    <t>Christiansen</t>
  </si>
  <si>
    <t>Rowdy</t>
  </si>
  <si>
    <t>Curr</t>
  </si>
  <si>
    <t>Schroth</t>
  </si>
  <si>
    <t>Trey</t>
  </si>
  <si>
    <t>Calder</t>
  </si>
  <si>
    <t>Travis</t>
  </si>
  <si>
    <t>Chance</t>
  </si>
  <si>
    <t>Englebert</t>
  </si>
  <si>
    <t>Johnston</t>
  </si>
  <si>
    <t>Pekron</t>
  </si>
  <si>
    <t>Schaack</t>
  </si>
  <si>
    <t xml:space="preserve">Tate </t>
  </si>
  <si>
    <t xml:space="preserve">Connor </t>
  </si>
  <si>
    <t>McNenny</t>
  </si>
  <si>
    <t>Jade</t>
  </si>
  <si>
    <t>Kammerer</t>
  </si>
  <si>
    <t>Kyle</t>
  </si>
  <si>
    <t>Hapney</t>
  </si>
  <si>
    <t>Lytle</t>
  </si>
  <si>
    <t>Tyler</t>
  </si>
  <si>
    <t>Dayton</t>
  </si>
  <si>
    <t>Charg</t>
  </si>
  <si>
    <t>Hebb</t>
  </si>
  <si>
    <t>Austin</t>
  </si>
  <si>
    <t>Ryan</t>
  </si>
  <si>
    <t>Knutson</t>
  </si>
  <si>
    <t>Chase</t>
  </si>
  <si>
    <t>Albers</t>
  </si>
  <si>
    <t>Newt</t>
  </si>
  <si>
    <t>Bruley</t>
  </si>
  <si>
    <t>Lee</t>
  </si>
  <si>
    <t>Sivertsen</t>
  </si>
  <si>
    <t>Christian</t>
  </si>
  <si>
    <t>Jensen</t>
  </si>
  <si>
    <t>Schroeder</t>
  </si>
  <si>
    <t>Boysen</t>
  </si>
  <si>
    <t>Cole</t>
  </si>
  <si>
    <t>Birkholtz</t>
  </si>
  <si>
    <t xml:space="preserve">Cody </t>
  </si>
  <si>
    <t>Heckenlaible</t>
  </si>
  <si>
    <t>Cross</t>
  </si>
  <si>
    <t>German</t>
  </si>
  <si>
    <t>Packer</t>
  </si>
  <si>
    <t xml:space="preserve">Casey </t>
  </si>
  <si>
    <t>Thybo</t>
  </si>
  <si>
    <t>Logan</t>
  </si>
  <si>
    <t>Beckett</t>
  </si>
  <si>
    <t>Miller</t>
  </si>
  <si>
    <t>Trevor</t>
  </si>
  <si>
    <t>Mike</t>
  </si>
  <si>
    <t>O'Connell</t>
  </si>
  <si>
    <t>Caden</t>
  </si>
  <si>
    <t>Jason</t>
  </si>
  <si>
    <t>Sean</t>
  </si>
  <si>
    <t>Nicolaus</t>
  </si>
  <si>
    <t>Dan</t>
  </si>
  <si>
    <t>Etzkorn</t>
  </si>
  <si>
    <t>Jamie</t>
  </si>
  <si>
    <t>Wolf</t>
  </si>
  <si>
    <t>Teil</t>
  </si>
  <si>
    <t>Glaus</t>
  </si>
  <si>
    <t>Drew</t>
  </si>
  <si>
    <t>Jake</t>
  </si>
  <si>
    <t>Fulton</t>
  </si>
  <si>
    <t>Gaer</t>
  </si>
  <si>
    <t>Matt</t>
  </si>
  <si>
    <t>Peters</t>
  </si>
  <si>
    <t>Scott</t>
  </si>
  <si>
    <t>Joshua</t>
  </si>
  <si>
    <t>Shoemaker</t>
  </si>
  <si>
    <t>Meintsma</t>
  </si>
  <si>
    <t>Hall</t>
  </si>
  <si>
    <t>Roy</t>
  </si>
  <si>
    <t>Risse</t>
  </si>
  <si>
    <t>Livermont</t>
  </si>
  <si>
    <t>Ben</t>
  </si>
  <si>
    <t>Nelson</t>
  </si>
  <si>
    <t>Layne</t>
  </si>
  <si>
    <t>Kallhoff</t>
  </si>
  <si>
    <t>Longbrake</t>
  </si>
  <si>
    <t>Chantry</t>
  </si>
  <si>
    <t>Norman</t>
  </si>
  <si>
    <t>Sawyer</t>
  </si>
  <si>
    <t>Sandquist</t>
  </si>
  <si>
    <t>Joe</t>
  </si>
  <si>
    <t>Daniel</t>
  </si>
  <si>
    <t>Bertus</t>
  </si>
  <si>
    <t>Hight</t>
  </si>
  <si>
    <t>Ty</t>
  </si>
  <si>
    <t xml:space="preserve">Jake </t>
  </si>
  <si>
    <t xml:space="preserve">Tucker </t>
  </si>
  <si>
    <t>Whitney</t>
  </si>
  <si>
    <t>Terrance</t>
  </si>
  <si>
    <t>Maier</t>
  </si>
  <si>
    <t>Easton</t>
  </si>
  <si>
    <t>Lance</t>
  </si>
  <si>
    <t>Farner</t>
  </si>
  <si>
    <t xml:space="preserve">Dillon </t>
  </si>
  <si>
    <t>Clarke</t>
  </si>
  <si>
    <t>Dalton</t>
  </si>
  <si>
    <t>Fischer</t>
  </si>
  <si>
    <t>Fortune</t>
  </si>
  <si>
    <t>Gerbracht</t>
  </si>
  <si>
    <t>Eliot</t>
  </si>
  <si>
    <t>Melvin</t>
  </si>
  <si>
    <t>Ollerich</t>
  </si>
  <si>
    <t>Peterson</t>
  </si>
  <si>
    <t>Darin</t>
  </si>
  <si>
    <t>Roettele</t>
  </si>
  <si>
    <t>Sawvell</t>
  </si>
  <si>
    <t>Treeby</t>
  </si>
  <si>
    <t>Jacob</t>
  </si>
  <si>
    <t>Waln</t>
  </si>
  <si>
    <t>Delane</t>
  </si>
  <si>
    <t>Gus</t>
  </si>
  <si>
    <t>Gran</t>
  </si>
  <si>
    <t>Wade</t>
  </si>
  <si>
    <t>Werdel</t>
  </si>
  <si>
    <t>Joel</t>
  </si>
  <si>
    <t>Leibel</t>
  </si>
  <si>
    <t>Bodhi</t>
  </si>
  <si>
    <t>Eugene</t>
  </si>
  <si>
    <t>Rolly</t>
  </si>
  <si>
    <t>TO</t>
  </si>
  <si>
    <t>NS</t>
  </si>
  <si>
    <t>NT</t>
  </si>
  <si>
    <t>2/3</t>
  </si>
  <si>
    <t>3/4</t>
  </si>
  <si>
    <t>4/5</t>
  </si>
  <si>
    <t>6/7</t>
  </si>
  <si>
    <t>8/9</t>
  </si>
  <si>
    <t>Not Avail for</t>
  </si>
  <si>
    <t>Publication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</si>
</sst>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  <numFmt numFmtId="183" formatCode="[$-809]dd\ mmmm\ yyyy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name val="Arial"/>
      <family val="2"/>
    </font>
    <font>
      <i/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2" fontId="0" fillId="0" borderId="10" xfId="57" applyNumberFormat="1" applyBorder="1" applyAlignment="1">
      <alignment horizontal="center"/>
      <protection/>
    </xf>
    <xf numFmtId="1" fontId="0" fillId="0" borderId="10" xfId="57" applyNumberFormat="1" applyBorder="1" applyAlignment="1">
      <alignment horizontal="center"/>
      <protection/>
    </xf>
    <xf numFmtId="2" fontId="0" fillId="0" borderId="11" xfId="57" applyNumberFormat="1" applyBorder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2" fontId="0" fillId="0" borderId="0" xfId="57" applyNumberFormat="1" applyBorder="1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right" wrapText="1"/>
      <protection/>
    </xf>
    <xf numFmtId="0" fontId="0" fillId="0" borderId="10" xfId="57" applyBorder="1" applyAlignment="1">
      <alignment horizontal="right" wrapText="1"/>
      <protection/>
    </xf>
    <xf numFmtId="0" fontId="0" fillId="0" borderId="10" xfId="57" applyBorder="1" applyAlignment="1">
      <alignment horizontal="left" wrapText="1"/>
      <protection/>
    </xf>
    <xf numFmtId="0" fontId="0" fillId="0" borderId="0" xfId="57" applyAlignment="1">
      <alignment horizontal="left" wrapText="1" inden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3" xfId="57" applyFont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9" xfId="57" applyFill="1" applyBorder="1" applyAlignment="1">
      <alignment horizontal="center"/>
      <protection/>
    </xf>
    <xf numFmtId="0" fontId="0" fillId="0" borderId="16" xfId="57" applyFill="1" applyBorder="1" applyAlignment="1">
      <alignment horizontal="center"/>
      <protection/>
    </xf>
    <xf numFmtId="0" fontId="0" fillId="0" borderId="17" xfId="57" applyFill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13" xfId="57" applyBorder="1">
      <alignment/>
      <protection/>
    </xf>
    <xf numFmtId="0" fontId="1" fillId="0" borderId="0" xfId="57" applyFont="1" applyAlignment="1">
      <alignment horizontal="center"/>
      <protection/>
    </xf>
    <xf numFmtId="0" fontId="21" fillId="0" borderId="0" xfId="57" applyFont="1">
      <alignment/>
      <protection/>
    </xf>
    <xf numFmtId="0" fontId="0" fillId="0" borderId="0" xfId="57" applyAlignment="1">
      <alignment horizontal="left" indent="1"/>
      <protection/>
    </xf>
    <xf numFmtId="1" fontId="0" fillId="0" borderId="14" xfId="57" applyNumberFormat="1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0" fontId="0" fillId="0" borderId="10" xfId="57" applyBorder="1" applyAlignment="1">
      <alignment horizontal="left" indent="1"/>
      <protection/>
    </xf>
    <xf numFmtId="1" fontId="0" fillId="0" borderId="20" xfId="57" applyNumberFormat="1" applyBorder="1" applyAlignment="1">
      <alignment horizontal="center"/>
      <protection/>
    </xf>
    <xf numFmtId="1" fontId="0" fillId="0" borderId="11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1" fontId="0" fillId="0" borderId="21" xfId="57" applyNumberFormat="1" applyBorder="1" applyAlignment="1">
      <alignment horizontal="center"/>
      <protection/>
    </xf>
    <xf numFmtId="0" fontId="0" fillId="0" borderId="13" xfId="57" applyBorder="1" applyAlignment="1">
      <alignment horizontal="center" wrapText="1"/>
      <protection/>
    </xf>
    <xf numFmtId="0" fontId="0" fillId="0" borderId="13" xfId="57" applyBorder="1" applyAlignment="1">
      <alignment horizontal="left" wrapText="1" indent="1"/>
      <protection/>
    </xf>
    <xf numFmtId="0" fontId="0" fillId="0" borderId="16" xfId="57" applyBorder="1" applyAlignment="1">
      <alignment horizontal="center" wrapText="1"/>
      <protection/>
    </xf>
    <xf numFmtId="0" fontId="0" fillId="0" borderId="16" xfId="57" applyBorder="1" applyAlignment="1">
      <alignment horizontal="left" wrapText="1" indent="1"/>
      <protection/>
    </xf>
    <xf numFmtId="0" fontId="22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right" wrapText="1"/>
      <protection/>
    </xf>
    <xf numFmtId="0" fontId="22" fillId="0" borderId="10" xfId="57" applyFont="1" applyBorder="1" applyAlignment="1">
      <alignment horizontal="left" wrapText="1" indent="1"/>
      <protection/>
    </xf>
    <xf numFmtId="0" fontId="22" fillId="0" borderId="10" xfId="57" applyFont="1" applyBorder="1" applyAlignment="1">
      <alignment horizontal="right"/>
      <protection/>
    </xf>
    <xf numFmtId="0" fontId="22" fillId="0" borderId="10" xfId="57" applyFont="1" applyBorder="1" applyAlignment="1">
      <alignment horizontal="left" indent="1"/>
      <protection/>
    </xf>
    <xf numFmtId="49" fontId="0" fillId="0" borderId="10" xfId="57" applyNumberFormat="1" applyBorder="1" applyAlignment="1">
      <alignment horizontal="center"/>
      <protection/>
    </xf>
    <xf numFmtId="49" fontId="0" fillId="0" borderId="11" xfId="57" applyNumberForma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1" customWidth="1"/>
    <col min="3" max="4" width="16.7109375" style="2" customWidth="1"/>
    <col min="5" max="5" width="9.140625" style="2" customWidth="1"/>
    <col min="6" max="6" width="8.140625" style="2" customWidth="1"/>
    <col min="7" max="10" width="9.140625" style="1" customWidth="1"/>
    <col min="11" max="11" width="5.7109375" style="1" customWidth="1"/>
    <col min="12" max="16384" width="9.140625" style="1" customWidth="1"/>
  </cols>
  <sheetData>
    <row r="1" spans="1:6" ht="12.75">
      <c r="A1" s="18" t="s">
        <v>6</v>
      </c>
      <c r="B1" s="34"/>
      <c r="C1" s="19"/>
      <c r="D1" s="19"/>
      <c r="E1" s="19"/>
      <c r="F1" s="19"/>
    </row>
    <row r="2" spans="1:6" ht="12.75">
      <c r="A2" s="18" t="s">
        <v>4</v>
      </c>
      <c r="B2" s="19" t="s">
        <v>0</v>
      </c>
      <c r="C2" s="19" t="s">
        <v>1</v>
      </c>
      <c r="D2" s="19" t="s">
        <v>1</v>
      </c>
      <c r="E2" s="19" t="s">
        <v>16</v>
      </c>
      <c r="F2" s="19" t="s">
        <v>16</v>
      </c>
    </row>
    <row r="3" spans="1:6" ht="13.5" thickBot="1">
      <c r="A3" s="26" t="s">
        <v>7</v>
      </c>
      <c r="B3" s="27" t="s">
        <v>5</v>
      </c>
      <c r="C3" s="27" t="s">
        <v>2</v>
      </c>
      <c r="D3" s="27" t="s">
        <v>3</v>
      </c>
      <c r="E3" s="27" t="s">
        <v>20</v>
      </c>
      <c r="F3" s="27" t="s">
        <v>13</v>
      </c>
    </row>
    <row r="4" spans="2:6" ht="12.75" customHeight="1">
      <c r="B4" s="2"/>
      <c r="C4" s="33"/>
      <c r="D4" s="37"/>
      <c r="E4" s="10">
        <v>0</v>
      </c>
      <c r="F4" s="3">
        <v>0</v>
      </c>
    </row>
    <row r="5" spans="1:6" ht="18" customHeight="1">
      <c r="A5" s="4" t="s">
        <v>6</v>
      </c>
      <c r="B5" s="4">
        <v>232</v>
      </c>
      <c r="C5" s="39" t="s">
        <v>103</v>
      </c>
      <c r="D5" s="40" t="s">
        <v>104</v>
      </c>
      <c r="E5" s="6">
        <v>71</v>
      </c>
      <c r="F5" s="6">
        <v>1</v>
      </c>
    </row>
    <row r="6" spans="1:6" ht="18" customHeight="1">
      <c r="A6" s="4" t="s">
        <v>6</v>
      </c>
      <c r="B6" s="4">
        <v>298</v>
      </c>
      <c r="C6" s="39" t="s">
        <v>150</v>
      </c>
      <c r="D6" s="40" t="s">
        <v>151</v>
      </c>
      <c r="E6" s="6">
        <v>48</v>
      </c>
      <c r="F6" s="6">
        <v>2</v>
      </c>
    </row>
    <row r="7" spans="1:6" ht="18" customHeight="1">
      <c r="A7" s="4" t="s">
        <v>6</v>
      </c>
      <c r="B7" s="4">
        <v>223</v>
      </c>
      <c r="C7" s="39" t="s">
        <v>41</v>
      </c>
      <c r="D7" s="40" t="s">
        <v>42</v>
      </c>
      <c r="E7" s="6" t="s">
        <v>221</v>
      </c>
      <c r="F7" s="6" t="str">
        <f>IF(E7="Not Appl","Not Appl",IF(E7="TO","Scratch"," "))</f>
        <v> </v>
      </c>
    </row>
    <row r="8" spans="1:6" ht="18" customHeight="1">
      <c r="A8" s="4" t="s">
        <v>6</v>
      </c>
      <c r="B8" s="4">
        <v>229</v>
      </c>
      <c r="C8" s="39" t="s">
        <v>37</v>
      </c>
      <c r="D8" s="40" t="s">
        <v>33</v>
      </c>
      <c r="E8" s="6" t="s">
        <v>221</v>
      </c>
      <c r="F8" s="6" t="str">
        <f>IF(E8="Not Appl","Not Appl",IF(E8="TO","Scratch"," "))</f>
        <v> </v>
      </c>
    </row>
    <row r="9" spans="1:6" ht="18" customHeight="1">
      <c r="A9" s="4" t="s">
        <v>7</v>
      </c>
      <c r="B9" s="4">
        <v>266</v>
      </c>
      <c r="C9" s="39" t="s">
        <v>129</v>
      </c>
      <c r="D9" s="40" t="s">
        <v>130</v>
      </c>
      <c r="E9" s="6" t="s">
        <v>221</v>
      </c>
      <c r="F9" s="6" t="str">
        <f>IF(E9="Not Appl","Not Appl",IF(E9="TO","Scratch"," "))</f>
        <v> </v>
      </c>
    </row>
    <row r="10" spans="1:6" ht="18" customHeight="1">
      <c r="A10" s="4" t="s">
        <v>7</v>
      </c>
      <c r="B10" s="4">
        <v>342</v>
      </c>
      <c r="C10" s="39" t="s">
        <v>32</v>
      </c>
      <c r="D10" s="40" t="s">
        <v>56</v>
      </c>
      <c r="E10" s="6" t="s">
        <v>221</v>
      </c>
      <c r="F10" s="6" t="str">
        <f>IF(E10="Not Appl","Not Appl",IF(E10="TO","Scratch"," "))</f>
        <v> </v>
      </c>
    </row>
    <row r="11" spans="1:6" ht="18" customHeight="1">
      <c r="A11" s="4" t="s">
        <v>7</v>
      </c>
      <c r="B11" s="4">
        <v>301</v>
      </c>
      <c r="C11" s="39" t="s">
        <v>146</v>
      </c>
      <c r="D11" s="40" t="s">
        <v>147</v>
      </c>
      <c r="E11" s="6" t="s">
        <v>221</v>
      </c>
      <c r="F11" s="6" t="str">
        <f>IF(E11="Not Appl","Not Appl",IF(E11="TO","Scratch"," "))</f>
        <v> </v>
      </c>
    </row>
    <row r="13" spans="2:11" s="2" customFormat="1" ht="12.75">
      <c r="B13" s="1"/>
      <c r="E13" s="35"/>
      <c r="G13" s="1"/>
      <c r="H13" s="1"/>
      <c r="I13" s="1"/>
      <c r="J13" s="1"/>
      <c r="K13" s="1"/>
    </row>
    <row r="14" spans="2:11" s="2" customFormat="1" ht="12.75">
      <c r="B14" s="1"/>
      <c r="E14" s="35"/>
      <c r="G14" s="1"/>
      <c r="H14" s="1"/>
      <c r="I14" s="1"/>
      <c r="J14" s="1"/>
      <c r="K14" s="1"/>
    </row>
    <row r="15" spans="2:11" s="2" customFormat="1" ht="12.75">
      <c r="B15" s="1"/>
      <c r="G15" s="1"/>
      <c r="H15" s="1"/>
      <c r="I15" s="1"/>
      <c r="J15" s="1"/>
      <c r="K15" s="1"/>
    </row>
    <row r="16" spans="2:11" s="2" customFormat="1" ht="12.75">
      <c r="B16" s="1"/>
      <c r="E16" s="35"/>
      <c r="G16" s="1"/>
      <c r="H16" s="1"/>
      <c r="I16" s="1"/>
      <c r="J16" s="1"/>
      <c r="K16" s="1"/>
    </row>
  </sheetData>
  <sheetProtection/>
  <printOptions/>
  <pageMargins left="0.1" right="0.25" top="0.74" bottom="1" header="0.28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S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1" customWidth="1"/>
    <col min="3" max="4" width="16.7109375" style="2" customWidth="1"/>
    <col min="5" max="5" width="9.140625" style="2" customWidth="1"/>
    <col min="6" max="6" width="8.140625" style="2" customWidth="1"/>
    <col min="7" max="7" width="10.28125" style="2" hidden="1" customWidth="1"/>
    <col min="8" max="8" width="8.140625" style="2" hidden="1" customWidth="1"/>
    <col min="9" max="11" width="10.421875" style="2" hidden="1" customWidth="1"/>
    <col min="12" max="12" width="11.28125" style="1" hidden="1" customWidth="1"/>
    <col min="13" max="14" width="10.421875" style="1" hidden="1" customWidth="1"/>
    <col min="15" max="18" width="9.140625" style="1" customWidth="1"/>
    <col min="19" max="19" width="5.7109375" style="1" customWidth="1"/>
    <col min="20" max="16384" width="9.140625" style="1" customWidth="1"/>
  </cols>
  <sheetData>
    <row r="1" spans="1:14" ht="12.75">
      <c r="A1" s="18" t="s">
        <v>6</v>
      </c>
      <c r="B1" s="34"/>
      <c r="C1" s="19"/>
      <c r="D1" s="19"/>
      <c r="E1" s="19"/>
      <c r="F1" s="19"/>
      <c r="G1" s="19"/>
      <c r="H1" s="19"/>
      <c r="J1" s="20"/>
      <c r="L1" s="21" t="s">
        <v>8</v>
      </c>
      <c r="M1" s="19" t="s">
        <v>8</v>
      </c>
      <c r="N1" s="22" t="s">
        <v>8</v>
      </c>
    </row>
    <row r="2" spans="1:14" ht="12.75">
      <c r="A2" s="18" t="s">
        <v>4</v>
      </c>
      <c r="B2" s="19" t="s">
        <v>0</v>
      </c>
      <c r="C2" s="19" t="s">
        <v>1</v>
      </c>
      <c r="D2" s="19" t="s">
        <v>1</v>
      </c>
      <c r="E2" s="19" t="s">
        <v>16</v>
      </c>
      <c r="F2" s="19" t="s">
        <v>16</v>
      </c>
      <c r="G2" s="19" t="s">
        <v>17</v>
      </c>
      <c r="H2" s="19" t="s">
        <v>17</v>
      </c>
      <c r="I2" s="2" t="s">
        <v>18</v>
      </c>
      <c r="J2" s="23" t="s">
        <v>23</v>
      </c>
      <c r="L2" s="21" t="s">
        <v>9</v>
      </c>
      <c r="M2" s="24" t="s">
        <v>10</v>
      </c>
      <c r="N2" s="25" t="s">
        <v>11</v>
      </c>
    </row>
    <row r="3" spans="1:14" ht="13.5" thickBot="1">
      <c r="A3" s="26" t="s">
        <v>7</v>
      </c>
      <c r="B3" s="27" t="s">
        <v>5</v>
      </c>
      <c r="C3" s="27" t="s">
        <v>2</v>
      </c>
      <c r="D3" s="27" t="s">
        <v>3</v>
      </c>
      <c r="E3" s="27" t="s">
        <v>20</v>
      </c>
      <c r="F3" s="27" t="s">
        <v>13</v>
      </c>
      <c r="G3" s="27" t="s">
        <v>20</v>
      </c>
      <c r="H3" s="27" t="s">
        <v>13</v>
      </c>
      <c r="I3" s="28" t="s">
        <v>19</v>
      </c>
      <c r="J3" s="29" t="s">
        <v>13</v>
      </c>
      <c r="K3" s="28"/>
      <c r="L3" s="30" t="s">
        <v>14</v>
      </c>
      <c r="M3" s="31" t="s">
        <v>15</v>
      </c>
      <c r="N3" s="32" t="s">
        <v>15</v>
      </c>
    </row>
    <row r="4" spans="2:14" ht="12.75" customHeight="1">
      <c r="B4" s="2"/>
      <c r="C4" s="33"/>
      <c r="D4" s="37"/>
      <c r="E4" s="10">
        <v>0</v>
      </c>
      <c r="F4" s="3">
        <v>0</v>
      </c>
      <c r="G4" s="10">
        <v>0</v>
      </c>
      <c r="H4" s="3">
        <v>0</v>
      </c>
      <c r="I4" s="11">
        <v>0</v>
      </c>
      <c r="J4" s="38"/>
      <c r="K4" s="2" t="s">
        <v>30</v>
      </c>
      <c r="N4" s="3"/>
    </row>
    <row r="5" spans="1:14" ht="18" customHeight="1">
      <c r="A5" s="4" t="s">
        <v>7</v>
      </c>
      <c r="B5" s="4">
        <v>204</v>
      </c>
      <c r="C5" s="39" t="s">
        <v>142</v>
      </c>
      <c r="D5" s="40" t="s">
        <v>143</v>
      </c>
      <c r="E5" s="6">
        <v>73</v>
      </c>
      <c r="F5" s="6">
        <v>1</v>
      </c>
      <c r="G5" s="6">
        <v>65</v>
      </c>
      <c r="H5" s="6">
        <v>5</v>
      </c>
      <c r="I5" s="41">
        <f aca="true" t="shared" si="0" ref="I5:I38">IF(E5="Not Appl","No Average",IF(G5="Not Appl","No Average",IF(L5=0,"No Average",L5)))</f>
        <v>138</v>
      </c>
      <c r="J5" s="42">
        <v>1</v>
      </c>
      <c r="K5" s="43"/>
      <c r="L5" s="44">
        <f aca="true" t="shared" si="1" ref="L5:L38">IF(E5=" "," ",IF(E5="Not Appl","No Average",IF(G5="Not Appl","No Average",IF(E5="TO","No Average",IF(G5="TO","No Average",IF(E5="NS",M5+N5,IF(G5="NS",M5+N5,(E5+G5))))))))</f>
        <v>138</v>
      </c>
      <c r="M5" s="6">
        <f aca="true" t="shared" si="2" ref="M5:M38">IF(E5=" "," ",IF(E5="TO","No Average",IF(E5="NS",0,E5)))</f>
        <v>73</v>
      </c>
      <c r="N5" s="41">
        <f aca="true" t="shared" si="3" ref="N5:N38">IF(G5=" "," ",IF(G5="TO","No Average",IF(G5="NS",0,G5)))</f>
        <v>65</v>
      </c>
    </row>
    <row r="6" spans="1:14" ht="18" customHeight="1">
      <c r="A6" s="4" t="s">
        <v>7</v>
      </c>
      <c r="B6" s="4">
        <v>231</v>
      </c>
      <c r="C6" s="39" t="s">
        <v>145</v>
      </c>
      <c r="D6" s="40" t="s">
        <v>191</v>
      </c>
      <c r="E6" s="6">
        <v>67</v>
      </c>
      <c r="F6" s="54" t="s">
        <v>223</v>
      </c>
      <c r="G6" s="6">
        <v>75</v>
      </c>
      <c r="H6" s="6">
        <v>1</v>
      </c>
      <c r="I6" s="41">
        <f t="shared" si="0"/>
        <v>142</v>
      </c>
      <c r="J6" s="42">
        <v>2</v>
      </c>
      <c r="K6" s="43"/>
      <c r="L6" s="44">
        <f t="shared" si="1"/>
        <v>142</v>
      </c>
      <c r="M6" s="6">
        <f t="shared" si="2"/>
        <v>67</v>
      </c>
      <c r="N6" s="41">
        <f t="shared" si="3"/>
        <v>75</v>
      </c>
    </row>
    <row r="7" spans="1:14" ht="18" customHeight="1">
      <c r="A7" s="4" t="s">
        <v>7</v>
      </c>
      <c r="B7" s="4">
        <v>282</v>
      </c>
      <c r="C7" s="39" t="s">
        <v>217</v>
      </c>
      <c r="D7" s="40" t="s">
        <v>115</v>
      </c>
      <c r="E7" s="6">
        <v>67</v>
      </c>
      <c r="F7" s="54" t="s">
        <v>223</v>
      </c>
      <c r="G7" s="6" t="s">
        <v>221</v>
      </c>
      <c r="H7" s="6" t="str">
        <f>IF(G7="Not Appl","Not Appl",IF(G7="TO","Scratch"," "))</f>
        <v> </v>
      </c>
      <c r="I7" s="41">
        <f t="shared" si="0"/>
        <v>67</v>
      </c>
      <c r="J7" s="42">
        <v>3</v>
      </c>
      <c r="K7" s="43"/>
      <c r="L7" s="44">
        <f t="shared" si="1"/>
        <v>67</v>
      </c>
      <c r="M7" s="6">
        <f t="shared" si="2"/>
        <v>67</v>
      </c>
      <c r="N7" s="41">
        <f t="shared" si="3"/>
        <v>0</v>
      </c>
    </row>
    <row r="8" spans="1:14" ht="18" customHeight="1">
      <c r="A8" s="4" t="s">
        <v>7</v>
      </c>
      <c r="B8" s="4">
        <v>256</v>
      </c>
      <c r="C8" s="39" t="s">
        <v>113</v>
      </c>
      <c r="D8" s="40" t="s">
        <v>114</v>
      </c>
      <c r="E8" s="6">
        <v>62</v>
      </c>
      <c r="F8" s="54" t="s">
        <v>225</v>
      </c>
      <c r="G8" s="6">
        <v>69</v>
      </c>
      <c r="H8" s="6">
        <v>2</v>
      </c>
      <c r="I8" s="41">
        <f t="shared" si="0"/>
        <v>131</v>
      </c>
      <c r="J8" s="42">
        <v>4</v>
      </c>
      <c r="K8" s="43"/>
      <c r="L8" s="44">
        <f t="shared" si="1"/>
        <v>131</v>
      </c>
      <c r="M8" s="6">
        <f t="shared" si="2"/>
        <v>62</v>
      </c>
      <c r="N8" s="41">
        <f t="shared" si="3"/>
        <v>69</v>
      </c>
    </row>
    <row r="9" spans="1:14" ht="18" customHeight="1">
      <c r="A9" s="4" t="s">
        <v>6</v>
      </c>
      <c r="B9" s="4">
        <v>235</v>
      </c>
      <c r="C9" s="39" t="s">
        <v>192</v>
      </c>
      <c r="D9" s="40" t="s">
        <v>193</v>
      </c>
      <c r="E9" s="6">
        <v>62</v>
      </c>
      <c r="F9" s="54" t="s">
        <v>225</v>
      </c>
      <c r="G9" s="6">
        <v>68</v>
      </c>
      <c r="H9" s="6">
        <v>3</v>
      </c>
      <c r="I9" s="41">
        <f t="shared" si="0"/>
        <v>130</v>
      </c>
      <c r="J9" s="42">
        <v>5</v>
      </c>
      <c r="K9" s="43"/>
      <c r="L9" s="44">
        <f t="shared" si="1"/>
        <v>130</v>
      </c>
      <c r="M9" s="6">
        <f t="shared" si="2"/>
        <v>62</v>
      </c>
      <c r="N9" s="41">
        <f t="shared" si="3"/>
        <v>68</v>
      </c>
    </row>
    <row r="10" spans="1:14" ht="18" customHeight="1">
      <c r="A10" s="4" t="s">
        <v>6</v>
      </c>
      <c r="B10" s="4">
        <v>340</v>
      </c>
      <c r="C10" s="39" t="s">
        <v>41</v>
      </c>
      <c r="D10" s="40" t="s">
        <v>141</v>
      </c>
      <c r="E10" s="6">
        <v>54</v>
      </c>
      <c r="F10" s="6">
        <v>6</v>
      </c>
      <c r="G10" s="6">
        <v>67</v>
      </c>
      <c r="H10" s="6">
        <v>4</v>
      </c>
      <c r="I10" s="41">
        <f t="shared" si="0"/>
        <v>121</v>
      </c>
      <c r="J10" s="55" t="s">
        <v>226</v>
      </c>
      <c r="K10" s="43"/>
      <c r="L10" s="44">
        <f t="shared" si="1"/>
        <v>121</v>
      </c>
      <c r="M10" s="6">
        <f t="shared" si="2"/>
        <v>54</v>
      </c>
      <c r="N10" s="41">
        <f t="shared" si="3"/>
        <v>67</v>
      </c>
    </row>
    <row r="11" spans="1:14" ht="18" customHeight="1">
      <c r="A11" s="4" t="s">
        <v>7</v>
      </c>
      <c r="B11" s="4">
        <v>285</v>
      </c>
      <c r="C11" s="39" t="s">
        <v>218</v>
      </c>
      <c r="D11" s="40" t="s">
        <v>60</v>
      </c>
      <c r="E11" s="6">
        <v>50</v>
      </c>
      <c r="F11" s="6">
        <v>7</v>
      </c>
      <c r="G11" s="6" t="s">
        <v>221</v>
      </c>
      <c r="H11" s="6" t="str">
        <f aca="true" t="shared" si="4" ref="H11:H38">IF(G11="Not Appl","Not Appl",IF(G11="TO","Scratch"," "))</f>
        <v> </v>
      </c>
      <c r="I11" s="41">
        <f t="shared" si="0"/>
        <v>50</v>
      </c>
      <c r="J11" s="55" t="s">
        <v>226</v>
      </c>
      <c r="K11" s="43"/>
      <c r="L11" s="44">
        <f t="shared" si="1"/>
        <v>50</v>
      </c>
      <c r="M11" s="6">
        <f t="shared" si="2"/>
        <v>50</v>
      </c>
      <c r="N11" s="41">
        <f t="shared" si="3"/>
        <v>0</v>
      </c>
    </row>
    <row r="12" spans="1:14" ht="18" customHeight="1">
      <c r="A12" s="4" t="s">
        <v>6</v>
      </c>
      <c r="B12" s="4">
        <v>284</v>
      </c>
      <c r="C12" s="39" t="s">
        <v>100</v>
      </c>
      <c r="D12" s="40" t="s">
        <v>190</v>
      </c>
      <c r="E12" s="6" t="s">
        <v>221</v>
      </c>
      <c r="F12" s="6" t="str">
        <f aca="true" t="shared" si="5" ref="F12:F38">IF(E12="Not Appl","Not Appl",IF(E12="TO","Scratch"," "))</f>
        <v> </v>
      </c>
      <c r="G12" s="6" t="s">
        <v>221</v>
      </c>
      <c r="H12" s="6" t="str">
        <f t="shared" si="4"/>
        <v> </v>
      </c>
      <c r="I12" s="41" t="str">
        <f t="shared" si="0"/>
        <v>No Average</v>
      </c>
      <c r="J12" s="55" t="s">
        <v>227</v>
      </c>
      <c r="K12" s="43"/>
      <c r="L12" s="44">
        <f t="shared" si="1"/>
        <v>0</v>
      </c>
      <c r="M12" s="6">
        <f t="shared" si="2"/>
        <v>0</v>
      </c>
      <c r="N12" s="41">
        <f t="shared" si="3"/>
        <v>0</v>
      </c>
    </row>
    <row r="13" spans="1:14" ht="18" customHeight="1">
      <c r="A13" s="4" t="s">
        <v>7</v>
      </c>
      <c r="B13" s="4">
        <v>276</v>
      </c>
      <c r="C13" s="39" t="s">
        <v>215</v>
      </c>
      <c r="D13" s="40" t="s">
        <v>216</v>
      </c>
      <c r="E13" s="6" t="s">
        <v>221</v>
      </c>
      <c r="F13" s="6" t="str">
        <f t="shared" si="5"/>
        <v> </v>
      </c>
      <c r="G13" s="6" t="s">
        <v>221</v>
      </c>
      <c r="H13" s="6" t="str">
        <f t="shared" si="4"/>
        <v> </v>
      </c>
      <c r="I13" s="41" t="str">
        <f t="shared" si="0"/>
        <v>No Average</v>
      </c>
      <c r="J13" s="55" t="s">
        <v>227</v>
      </c>
      <c r="K13" s="43"/>
      <c r="L13" s="44">
        <f t="shared" si="1"/>
        <v>0</v>
      </c>
      <c r="M13" s="6">
        <f t="shared" si="2"/>
        <v>0</v>
      </c>
      <c r="N13" s="41">
        <f t="shared" si="3"/>
        <v>0</v>
      </c>
    </row>
    <row r="14" spans="1:14" ht="18" customHeight="1">
      <c r="A14" s="4" t="s">
        <v>6</v>
      </c>
      <c r="B14" s="4">
        <v>286</v>
      </c>
      <c r="C14" s="39" t="s">
        <v>59</v>
      </c>
      <c r="D14" s="40" t="s">
        <v>60</v>
      </c>
      <c r="E14" s="6" t="s">
        <v>221</v>
      </c>
      <c r="F14" s="6" t="str">
        <f t="shared" si="5"/>
        <v> </v>
      </c>
      <c r="G14" s="6" t="s">
        <v>221</v>
      </c>
      <c r="H14" s="6" t="str">
        <f t="shared" si="4"/>
        <v> </v>
      </c>
      <c r="I14" s="41" t="str">
        <f t="shared" si="0"/>
        <v>No Average</v>
      </c>
      <c r="J14" s="42">
        <v>10</v>
      </c>
      <c r="K14" s="43"/>
      <c r="L14" s="44">
        <f t="shared" si="1"/>
        <v>0</v>
      </c>
      <c r="M14" s="6">
        <f t="shared" si="2"/>
        <v>0</v>
      </c>
      <c r="N14" s="41">
        <f t="shared" si="3"/>
        <v>0</v>
      </c>
    </row>
    <row r="15" spans="1:14" ht="18" customHeight="1">
      <c r="A15" s="4" t="s">
        <v>7</v>
      </c>
      <c r="B15" s="4">
        <v>345</v>
      </c>
      <c r="C15" s="39" t="s">
        <v>84</v>
      </c>
      <c r="D15" s="40" t="s">
        <v>85</v>
      </c>
      <c r="E15" s="6" t="s">
        <v>221</v>
      </c>
      <c r="F15" s="6" t="str">
        <f t="shared" si="5"/>
        <v> </v>
      </c>
      <c r="G15" s="6" t="s">
        <v>221</v>
      </c>
      <c r="H15" s="6" t="str">
        <f t="shared" si="4"/>
        <v> </v>
      </c>
      <c r="I15" s="41" t="str">
        <f t="shared" si="0"/>
        <v>No Average</v>
      </c>
      <c r="J15" s="42"/>
      <c r="K15" s="43"/>
      <c r="L15" s="44">
        <f t="shared" si="1"/>
        <v>0</v>
      </c>
      <c r="M15" s="6">
        <f t="shared" si="2"/>
        <v>0</v>
      </c>
      <c r="N15" s="41">
        <f t="shared" si="3"/>
        <v>0</v>
      </c>
    </row>
    <row r="16" spans="1:14" ht="18" customHeight="1">
      <c r="A16" s="4" t="s">
        <v>7</v>
      </c>
      <c r="B16" s="4">
        <v>332</v>
      </c>
      <c r="C16" s="39" t="s">
        <v>182</v>
      </c>
      <c r="D16" s="40" t="s">
        <v>166</v>
      </c>
      <c r="E16" s="6" t="s">
        <v>221</v>
      </c>
      <c r="F16" s="6" t="str">
        <f t="shared" si="5"/>
        <v> </v>
      </c>
      <c r="G16" s="6" t="s">
        <v>221</v>
      </c>
      <c r="H16" s="6" t="str">
        <f t="shared" si="4"/>
        <v> </v>
      </c>
      <c r="I16" s="41" t="str">
        <f t="shared" si="0"/>
        <v>No Average</v>
      </c>
      <c r="J16" s="42"/>
      <c r="K16" s="43"/>
      <c r="L16" s="44">
        <f t="shared" si="1"/>
        <v>0</v>
      </c>
      <c r="M16" s="6">
        <f t="shared" si="2"/>
        <v>0</v>
      </c>
      <c r="N16" s="41">
        <f t="shared" si="3"/>
        <v>0</v>
      </c>
    </row>
    <row r="17" spans="1:14" ht="18" customHeight="1">
      <c r="A17" s="4" t="s">
        <v>7</v>
      </c>
      <c r="B17" s="4">
        <v>263</v>
      </c>
      <c r="C17" s="39" t="s">
        <v>61</v>
      </c>
      <c r="D17" s="40" t="s">
        <v>62</v>
      </c>
      <c r="E17" s="6" t="s">
        <v>221</v>
      </c>
      <c r="F17" s="6" t="str">
        <f t="shared" si="5"/>
        <v> </v>
      </c>
      <c r="G17" s="6" t="s">
        <v>221</v>
      </c>
      <c r="H17" s="6" t="str">
        <f t="shared" si="4"/>
        <v> </v>
      </c>
      <c r="I17" s="41" t="str">
        <f t="shared" si="0"/>
        <v>No Average</v>
      </c>
      <c r="J17" s="42"/>
      <c r="K17" s="43"/>
      <c r="L17" s="44">
        <f t="shared" si="1"/>
        <v>0</v>
      </c>
      <c r="M17" s="6">
        <f t="shared" si="2"/>
        <v>0</v>
      </c>
      <c r="N17" s="41">
        <f t="shared" si="3"/>
        <v>0</v>
      </c>
    </row>
    <row r="18" spans="1:14" ht="18" customHeight="1">
      <c r="A18" s="4" t="s">
        <v>7</v>
      </c>
      <c r="B18" s="4">
        <v>221</v>
      </c>
      <c r="C18" s="39" t="s">
        <v>61</v>
      </c>
      <c r="D18" s="40" t="s">
        <v>133</v>
      </c>
      <c r="E18" s="6" t="s">
        <v>221</v>
      </c>
      <c r="F18" s="6" t="str">
        <f t="shared" si="5"/>
        <v> </v>
      </c>
      <c r="G18" s="6" t="s">
        <v>221</v>
      </c>
      <c r="H18" s="6" t="str">
        <f t="shared" si="4"/>
        <v> </v>
      </c>
      <c r="I18" s="41" t="str">
        <f t="shared" si="0"/>
        <v>No Average</v>
      </c>
      <c r="J18" s="42"/>
      <c r="K18" s="43"/>
      <c r="L18" s="44">
        <f t="shared" si="1"/>
        <v>0</v>
      </c>
      <c r="M18" s="6">
        <f t="shared" si="2"/>
        <v>0</v>
      </c>
      <c r="N18" s="41">
        <f t="shared" si="3"/>
        <v>0</v>
      </c>
    </row>
    <row r="19" spans="1:14" ht="18" customHeight="1">
      <c r="A19" s="4" t="s">
        <v>7</v>
      </c>
      <c r="B19" s="4">
        <v>311</v>
      </c>
      <c r="C19" s="39" t="s">
        <v>204</v>
      </c>
      <c r="D19" s="40" t="s">
        <v>203</v>
      </c>
      <c r="E19" s="6" t="s">
        <v>221</v>
      </c>
      <c r="F19" s="6" t="str">
        <f t="shared" si="5"/>
        <v> </v>
      </c>
      <c r="G19" s="6" t="s">
        <v>221</v>
      </c>
      <c r="H19" s="6" t="str">
        <f t="shared" si="4"/>
        <v> </v>
      </c>
      <c r="I19" s="41" t="str">
        <f t="shared" si="0"/>
        <v>No Average</v>
      </c>
      <c r="J19" s="42"/>
      <c r="K19" s="43"/>
      <c r="L19" s="44">
        <f t="shared" si="1"/>
        <v>0</v>
      </c>
      <c r="M19" s="6">
        <f t="shared" si="2"/>
        <v>0</v>
      </c>
      <c r="N19" s="41">
        <f t="shared" si="3"/>
        <v>0</v>
      </c>
    </row>
    <row r="20" spans="1:14" ht="18" customHeight="1">
      <c r="A20" s="4" t="s">
        <v>7</v>
      </c>
      <c r="B20" s="4">
        <v>318</v>
      </c>
      <c r="C20" s="39" t="s">
        <v>67</v>
      </c>
      <c r="D20" s="40" t="s">
        <v>205</v>
      </c>
      <c r="E20" s="6" t="s">
        <v>221</v>
      </c>
      <c r="F20" s="6" t="str">
        <f t="shared" si="5"/>
        <v> </v>
      </c>
      <c r="G20" s="6" t="s">
        <v>221</v>
      </c>
      <c r="H20" s="6" t="str">
        <f t="shared" si="4"/>
        <v> </v>
      </c>
      <c r="I20" s="41" t="str">
        <f t="shared" si="0"/>
        <v>No Average</v>
      </c>
      <c r="J20" s="42"/>
      <c r="K20" s="43"/>
      <c r="L20" s="44">
        <f t="shared" si="1"/>
        <v>0</v>
      </c>
      <c r="M20" s="6">
        <f t="shared" si="2"/>
        <v>0</v>
      </c>
      <c r="N20" s="41">
        <f t="shared" si="3"/>
        <v>0</v>
      </c>
    </row>
    <row r="21" spans="1:14" ht="18" customHeight="1">
      <c r="A21" s="4" t="s">
        <v>6</v>
      </c>
      <c r="B21" s="4">
        <v>203</v>
      </c>
      <c r="C21" s="39" t="s">
        <v>57</v>
      </c>
      <c r="D21" s="40" t="s">
        <v>58</v>
      </c>
      <c r="E21" s="6" t="s">
        <v>221</v>
      </c>
      <c r="F21" s="6" t="str">
        <f t="shared" si="5"/>
        <v> </v>
      </c>
      <c r="G21" s="6" t="s">
        <v>221</v>
      </c>
      <c r="H21" s="6" t="str">
        <f t="shared" si="4"/>
        <v> </v>
      </c>
      <c r="I21" s="41" t="str">
        <f t="shared" si="0"/>
        <v>No Average</v>
      </c>
      <c r="J21" s="7"/>
      <c r="K21" s="43"/>
      <c r="L21" s="44">
        <f t="shared" si="1"/>
        <v>0</v>
      </c>
      <c r="M21" s="6">
        <f t="shared" si="2"/>
        <v>0</v>
      </c>
      <c r="N21" s="41">
        <f t="shared" si="3"/>
        <v>0</v>
      </c>
    </row>
    <row r="22" spans="1:14" ht="18" customHeight="1">
      <c r="A22" s="4" t="s">
        <v>6</v>
      </c>
      <c r="B22" s="4">
        <v>245</v>
      </c>
      <c r="C22" s="39" t="s">
        <v>196</v>
      </c>
      <c r="D22" s="40" t="s">
        <v>199</v>
      </c>
      <c r="E22" s="6" t="s">
        <v>221</v>
      </c>
      <c r="F22" s="6" t="str">
        <f t="shared" si="5"/>
        <v> </v>
      </c>
      <c r="G22" s="6" t="s">
        <v>221</v>
      </c>
      <c r="H22" s="6" t="str">
        <f t="shared" si="4"/>
        <v> </v>
      </c>
      <c r="I22" s="41" t="str">
        <f t="shared" si="0"/>
        <v>No Average</v>
      </c>
      <c r="J22" s="42"/>
      <c r="K22" s="43"/>
      <c r="L22" s="44">
        <f>IF(E22=" "," ",IF(E22="Not Appl","No Average",IF(G22="Not Appl","No Average",IF(E22="TO","No Average",IF(G22="TO","No Average",IF(E22="NS",M22+N22,IF(G22="NS",M22+N22,(E22+G22))))))))</f>
        <v>0</v>
      </c>
      <c r="M22" s="6">
        <f>IF(E22=" "," ",IF(E22="TO","No Average",IF(E22="NS",0,E22)))</f>
        <v>0</v>
      </c>
      <c r="N22" s="41">
        <f>IF(G22=" "," ",IF(G22="TO","No Average",IF(G22="NS",0,G22)))</f>
        <v>0</v>
      </c>
    </row>
    <row r="23" spans="1:14" ht="18" customHeight="1">
      <c r="A23" s="4" t="s">
        <v>6</v>
      </c>
      <c r="B23" s="4">
        <v>292</v>
      </c>
      <c r="C23" s="39" t="s">
        <v>65</v>
      </c>
      <c r="D23" s="40" t="s">
        <v>144</v>
      </c>
      <c r="E23" s="6" t="s">
        <v>221</v>
      </c>
      <c r="F23" s="6" t="str">
        <f t="shared" si="5"/>
        <v> </v>
      </c>
      <c r="G23" s="6" t="s">
        <v>221</v>
      </c>
      <c r="H23" s="6" t="str">
        <f t="shared" si="4"/>
        <v> </v>
      </c>
      <c r="I23" s="41" t="str">
        <f t="shared" si="0"/>
        <v>No Average</v>
      </c>
      <c r="J23" s="42"/>
      <c r="K23" s="8"/>
      <c r="L23" s="44">
        <f>IF(E23=" "," ",IF(E23="Not Appl","No Average",IF(G23="Not Appl","No Average",IF(E23="TO","No Average",IF(G23="TO","No Average",IF(E23="NS",M23+N23,IF(G23="NS",M23+N23,(E23+G23))))))))</f>
        <v>0</v>
      </c>
      <c r="M23" s="6">
        <f>IF(E23=" "," ",IF(E23="TO","No Average",IF(E23="NS",0,E23)))</f>
        <v>0</v>
      </c>
      <c r="N23" s="41">
        <f>IF(G23=" "," ",IF(G23="TO","No Average",IF(G23="NS",0,G23)))</f>
        <v>0</v>
      </c>
    </row>
    <row r="24" spans="1:14" ht="18" customHeight="1">
      <c r="A24" s="4" t="s">
        <v>6</v>
      </c>
      <c r="B24" s="4">
        <v>247</v>
      </c>
      <c r="C24" s="39" t="s">
        <v>210</v>
      </c>
      <c r="D24" s="40" t="s">
        <v>138</v>
      </c>
      <c r="E24" s="6" t="s">
        <v>221</v>
      </c>
      <c r="F24" s="6" t="str">
        <f t="shared" si="5"/>
        <v> </v>
      </c>
      <c r="G24" s="6" t="s">
        <v>221</v>
      </c>
      <c r="H24" s="6" t="str">
        <f t="shared" si="4"/>
        <v> </v>
      </c>
      <c r="I24" s="41" t="str">
        <f t="shared" si="0"/>
        <v>No Average</v>
      </c>
      <c r="J24" s="42"/>
      <c r="K24" s="43"/>
      <c r="L24" s="44">
        <f t="shared" si="1"/>
        <v>0</v>
      </c>
      <c r="M24" s="6">
        <f t="shared" si="2"/>
        <v>0</v>
      </c>
      <c r="N24" s="41">
        <f t="shared" si="3"/>
        <v>0</v>
      </c>
    </row>
    <row r="25" spans="1:14" ht="18" customHeight="1">
      <c r="A25" s="4" t="s">
        <v>6</v>
      </c>
      <c r="B25" s="4">
        <v>283</v>
      </c>
      <c r="C25" s="39" t="s">
        <v>189</v>
      </c>
      <c r="D25" s="40" t="s">
        <v>190</v>
      </c>
      <c r="E25" s="6" t="s">
        <v>221</v>
      </c>
      <c r="F25" s="6" t="str">
        <f t="shared" si="5"/>
        <v> </v>
      </c>
      <c r="G25" s="6" t="s">
        <v>221</v>
      </c>
      <c r="H25" s="6" t="str">
        <f t="shared" si="4"/>
        <v> </v>
      </c>
      <c r="I25" s="41" t="str">
        <f t="shared" si="0"/>
        <v>No Average</v>
      </c>
      <c r="J25" s="42"/>
      <c r="K25" s="43"/>
      <c r="L25" s="44">
        <f t="shared" si="1"/>
        <v>0</v>
      </c>
      <c r="M25" s="6">
        <f t="shared" si="2"/>
        <v>0</v>
      </c>
      <c r="N25" s="41">
        <f t="shared" si="3"/>
        <v>0</v>
      </c>
    </row>
    <row r="26" spans="1:14" ht="18" customHeight="1">
      <c r="A26" s="4" t="s">
        <v>6</v>
      </c>
      <c r="B26" s="4">
        <v>335</v>
      </c>
      <c r="C26" s="39" t="s">
        <v>117</v>
      </c>
      <c r="D26" s="40" t="s">
        <v>74</v>
      </c>
      <c r="E26" s="6" t="s">
        <v>221</v>
      </c>
      <c r="F26" s="6" t="str">
        <f t="shared" si="5"/>
        <v> </v>
      </c>
      <c r="G26" s="6" t="s">
        <v>221</v>
      </c>
      <c r="H26" s="6" t="str">
        <f t="shared" si="4"/>
        <v> </v>
      </c>
      <c r="I26" s="41" t="str">
        <f t="shared" si="0"/>
        <v>No Average</v>
      </c>
      <c r="J26" s="42"/>
      <c r="K26" s="43"/>
      <c r="L26" s="44">
        <f t="shared" si="1"/>
        <v>0</v>
      </c>
      <c r="M26" s="6">
        <f t="shared" si="2"/>
        <v>0</v>
      </c>
      <c r="N26" s="41">
        <f t="shared" si="3"/>
        <v>0</v>
      </c>
    </row>
    <row r="27" spans="1:14" ht="18" customHeight="1">
      <c r="A27" s="4" t="s">
        <v>6</v>
      </c>
      <c r="B27" s="4">
        <v>290</v>
      </c>
      <c r="C27" s="39" t="s">
        <v>165</v>
      </c>
      <c r="D27" s="40" t="s">
        <v>167</v>
      </c>
      <c r="E27" s="6" t="s">
        <v>221</v>
      </c>
      <c r="F27" s="6" t="str">
        <f t="shared" si="5"/>
        <v> </v>
      </c>
      <c r="G27" s="6" t="s">
        <v>221</v>
      </c>
      <c r="H27" s="6" t="str">
        <f t="shared" si="4"/>
        <v> </v>
      </c>
      <c r="I27" s="41" t="str">
        <f t="shared" si="0"/>
        <v>No Average</v>
      </c>
      <c r="J27" s="42"/>
      <c r="K27" s="43"/>
      <c r="L27" s="44">
        <f t="shared" si="1"/>
        <v>0</v>
      </c>
      <c r="M27" s="6">
        <f t="shared" si="2"/>
        <v>0</v>
      </c>
      <c r="N27" s="41">
        <f t="shared" si="3"/>
        <v>0</v>
      </c>
    </row>
    <row r="28" spans="1:14" ht="18" customHeight="1">
      <c r="A28" s="4" t="s">
        <v>6</v>
      </c>
      <c r="B28" s="4">
        <v>207</v>
      </c>
      <c r="C28" s="39" t="s">
        <v>181</v>
      </c>
      <c r="D28" s="40" t="s">
        <v>183</v>
      </c>
      <c r="E28" s="6" t="s">
        <v>221</v>
      </c>
      <c r="F28" s="6" t="str">
        <f t="shared" si="5"/>
        <v> </v>
      </c>
      <c r="G28" s="6" t="s">
        <v>221</v>
      </c>
      <c r="H28" s="6" t="str">
        <f t="shared" si="4"/>
        <v> </v>
      </c>
      <c r="I28" s="41" t="str">
        <f t="shared" si="0"/>
        <v>No Average</v>
      </c>
      <c r="J28" s="42"/>
      <c r="K28" s="43"/>
      <c r="L28" s="44">
        <f t="shared" si="1"/>
        <v>0</v>
      </c>
      <c r="M28" s="6">
        <f t="shared" si="2"/>
        <v>0</v>
      </c>
      <c r="N28" s="41">
        <f t="shared" si="3"/>
        <v>0</v>
      </c>
    </row>
    <row r="29" spans="1:14" ht="18" customHeight="1">
      <c r="A29" s="4" t="s">
        <v>6</v>
      </c>
      <c r="B29" s="4">
        <v>333</v>
      </c>
      <c r="C29" s="39" t="s">
        <v>164</v>
      </c>
      <c r="D29" s="40" t="s">
        <v>166</v>
      </c>
      <c r="E29" s="6" t="s">
        <v>221</v>
      </c>
      <c r="F29" s="6" t="str">
        <f t="shared" si="5"/>
        <v> </v>
      </c>
      <c r="G29" s="6" t="s">
        <v>221</v>
      </c>
      <c r="H29" s="6" t="str">
        <f t="shared" si="4"/>
        <v> </v>
      </c>
      <c r="I29" s="41" t="str">
        <f t="shared" si="0"/>
        <v>No Average</v>
      </c>
      <c r="J29" s="42"/>
      <c r="K29" s="43"/>
      <c r="L29" s="44">
        <f t="shared" si="1"/>
        <v>0</v>
      </c>
      <c r="M29" s="6">
        <f t="shared" si="2"/>
        <v>0</v>
      </c>
      <c r="N29" s="41">
        <f t="shared" si="3"/>
        <v>0</v>
      </c>
    </row>
    <row r="30" spans="1:14" ht="18" customHeight="1">
      <c r="A30" s="4" t="s">
        <v>6</v>
      </c>
      <c r="B30" s="4">
        <v>219</v>
      </c>
      <c r="C30" s="39" t="s">
        <v>38</v>
      </c>
      <c r="D30" s="40" t="s">
        <v>34</v>
      </c>
      <c r="E30" s="6" t="s">
        <v>221</v>
      </c>
      <c r="F30" s="6" t="str">
        <f t="shared" si="5"/>
        <v> </v>
      </c>
      <c r="G30" s="6" t="s">
        <v>221</v>
      </c>
      <c r="H30" s="6" t="str">
        <f t="shared" si="4"/>
        <v> </v>
      </c>
      <c r="I30" s="41" t="str">
        <f t="shared" si="0"/>
        <v>No Average</v>
      </c>
      <c r="J30" s="42"/>
      <c r="K30" s="43"/>
      <c r="L30" s="44">
        <f t="shared" si="1"/>
        <v>0</v>
      </c>
      <c r="M30" s="6">
        <f t="shared" si="2"/>
        <v>0</v>
      </c>
      <c r="N30" s="41">
        <f t="shared" si="3"/>
        <v>0</v>
      </c>
    </row>
    <row r="31" spans="1:14" ht="18" customHeight="1">
      <c r="A31" s="4" t="s">
        <v>6</v>
      </c>
      <c r="B31" s="4">
        <v>271</v>
      </c>
      <c r="C31" s="39" t="s">
        <v>121</v>
      </c>
      <c r="D31" s="40" t="s">
        <v>122</v>
      </c>
      <c r="E31" s="6" t="s">
        <v>221</v>
      </c>
      <c r="F31" s="6" t="str">
        <f t="shared" si="5"/>
        <v> </v>
      </c>
      <c r="G31" s="6" t="s">
        <v>221</v>
      </c>
      <c r="H31" s="6" t="str">
        <f t="shared" si="4"/>
        <v> </v>
      </c>
      <c r="I31" s="41" t="str">
        <f t="shared" si="0"/>
        <v>No Average</v>
      </c>
      <c r="J31" s="42"/>
      <c r="K31" s="43"/>
      <c r="L31" s="44">
        <f t="shared" si="1"/>
        <v>0</v>
      </c>
      <c r="M31" s="6">
        <f t="shared" si="2"/>
        <v>0</v>
      </c>
      <c r="N31" s="41">
        <f t="shared" si="3"/>
        <v>0</v>
      </c>
    </row>
    <row r="32" spans="1:14" ht="18" customHeight="1">
      <c r="A32" s="4" t="s">
        <v>6</v>
      </c>
      <c r="B32" s="4">
        <v>330</v>
      </c>
      <c r="C32" s="39" t="s">
        <v>102</v>
      </c>
      <c r="D32" s="40" t="s">
        <v>99</v>
      </c>
      <c r="E32" s="6" t="s">
        <v>221</v>
      </c>
      <c r="F32" s="6" t="str">
        <f t="shared" si="5"/>
        <v> </v>
      </c>
      <c r="G32" s="6" t="s">
        <v>221</v>
      </c>
      <c r="H32" s="6" t="str">
        <f t="shared" si="4"/>
        <v> </v>
      </c>
      <c r="I32" s="41" t="str">
        <f t="shared" si="0"/>
        <v>No Average</v>
      </c>
      <c r="J32" s="42"/>
      <c r="K32" s="43"/>
      <c r="L32" s="44">
        <f t="shared" si="1"/>
        <v>0</v>
      </c>
      <c r="M32" s="6">
        <f t="shared" si="2"/>
        <v>0</v>
      </c>
      <c r="N32" s="41">
        <f t="shared" si="3"/>
        <v>0</v>
      </c>
    </row>
    <row r="33" spans="1:14" ht="18" customHeight="1">
      <c r="A33" s="4" t="s">
        <v>6</v>
      </c>
      <c r="B33" s="4">
        <v>240</v>
      </c>
      <c r="C33" s="39" t="s">
        <v>47</v>
      </c>
      <c r="D33" s="40" t="s">
        <v>48</v>
      </c>
      <c r="E33" s="6" t="s">
        <v>221</v>
      </c>
      <c r="F33" s="6" t="str">
        <f t="shared" si="5"/>
        <v> </v>
      </c>
      <c r="G33" s="6" t="s">
        <v>221</v>
      </c>
      <c r="H33" s="6" t="str">
        <f t="shared" si="4"/>
        <v> </v>
      </c>
      <c r="I33" s="41" t="str">
        <f t="shared" si="0"/>
        <v>No Average</v>
      </c>
      <c r="J33" s="42"/>
      <c r="K33" s="43"/>
      <c r="L33" s="44">
        <f t="shared" si="1"/>
        <v>0</v>
      </c>
      <c r="M33" s="6">
        <f t="shared" si="2"/>
        <v>0</v>
      </c>
      <c r="N33" s="41">
        <f t="shared" si="3"/>
        <v>0</v>
      </c>
    </row>
    <row r="34" spans="1:14" ht="18" customHeight="1">
      <c r="A34" s="4" t="s">
        <v>7</v>
      </c>
      <c r="B34" s="4">
        <v>252</v>
      </c>
      <c r="C34" s="39" t="s">
        <v>211</v>
      </c>
      <c r="D34" s="40" t="s">
        <v>212</v>
      </c>
      <c r="E34" s="6" t="s">
        <v>221</v>
      </c>
      <c r="F34" s="6" t="str">
        <f t="shared" si="5"/>
        <v> </v>
      </c>
      <c r="G34" s="6" t="s">
        <v>220</v>
      </c>
      <c r="H34" s="6" t="str">
        <f t="shared" si="4"/>
        <v>Scratch</v>
      </c>
      <c r="I34" s="41" t="str">
        <f t="shared" si="0"/>
        <v>No Average</v>
      </c>
      <c r="J34" s="42"/>
      <c r="K34" s="43"/>
      <c r="L34" s="44" t="str">
        <f t="shared" si="1"/>
        <v>No Average</v>
      </c>
      <c r="M34" s="6">
        <f t="shared" si="2"/>
        <v>0</v>
      </c>
      <c r="N34" s="41" t="str">
        <f t="shared" si="3"/>
        <v>No Average</v>
      </c>
    </row>
    <row r="35" spans="1:14" ht="18" customHeight="1">
      <c r="A35" s="4" t="s">
        <v>7</v>
      </c>
      <c r="B35" s="4">
        <v>275</v>
      </c>
      <c r="C35" s="39" t="s">
        <v>43</v>
      </c>
      <c r="D35" s="40" t="s">
        <v>44</v>
      </c>
      <c r="E35" s="6" t="s">
        <v>221</v>
      </c>
      <c r="F35" s="6" t="str">
        <f t="shared" si="5"/>
        <v> </v>
      </c>
      <c r="G35" s="6" t="s">
        <v>220</v>
      </c>
      <c r="H35" s="6" t="str">
        <f t="shared" si="4"/>
        <v>Scratch</v>
      </c>
      <c r="I35" s="41" t="str">
        <f t="shared" si="0"/>
        <v>No Average</v>
      </c>
      <c r="J35" s="42"/>
      <c r="K35" s="43"/>
      <c r="L35" s="44" t="str">
        <f t="shared" si="1"/>
        <v>No Average</v>
      </c>
      <c r="M35" s="6">
        <f t="shared" si="2"/>
        <v>0</v>
      </c>
      <c r="N35" s="41" t="str">
        <f t="shared" si="3"/>
        <v>No Average</v>
      </c>
    </row>
    <row r="36" spans="1:14" ht="18" customHeight="1">
      <c r="A36" s="4" t="s">
        <v>7</v>
      </c>
      <c r="B36" s="4">
        <v>273</v>
      </c>
      <c r="C36" s="39" t="s">
        <v>45</v>
      </c>
      <c r="D36" s="40" t="s">
        <v>46</v>
      </c>
      <c r="E36" s="6" t="s">
        <v>221</v>
      </c>
      <c r="F36" s="6" t="str">
        <f t="shared" si="5"/>
        <v> </v>
      </c>
      <c r="G36" s="6" t="s">
        <v>220</v>
      </c>
      <c r="H36" s="6" t="str">
        <f t="shared" si="4"/>
        <v>Scratch</v>
      </c>
      <c r="I36" s="41" t="str">
        <f t="shared" si="0"/>
        <v>No Average</v>
      </c>
      <c r="J36" s="42"/>
      <c r="K36" s="43"/>
      <c r="L36" s="44" t="str">
        <f t="shared" si="1"/>
        <v>No Average</v>
      </c>
      <c r="M36" s="6">
        <f t="shared" si="2"/>
        <v>0</v>
      </c>
      <c r="N36" s="41" t="str">
        <f t="shared" si="3"/>
        <v>No Average</v>
      </c>
    </row>
    <row r="37" spans="1:14" ht="18" customHeight="1">
      <c r="A37" s="4" t="s">
        <v>7</v>
      </c>
      <c r="B37" s="49">
        <v>233</v>
      </c>
      <c r="C37" s="52" t="s">
        <v>152</v>
      </c>
      <c r="D37" s="53" t="s">
        <v>153</v>
      </c>
      <c r="E37" s="6" t="s">
        <v>220</v>
      </c>
      <c r="F37" s="6" t="str">
        <f t="shared" si="5"/>
        <v>Scratch</v>
      </c>
      <c r="G37" s="6" t="s">
        <v>220</v>
      </c>
      <c r="H37" s="6" t="str">
        <f t="shared" si="4"/>
        <v>Scratch</v>
      </c>
      <c r="I37" s="41" t="str">
        <f t="shared" si="0"/>
        <v>No Average</v>
      </c>
      <c r="J37" s="42"/>
      <c r="K37" s="43"/>
      <c r="L37" s="44" t="str">
        <f t="shared" si="1"/>
        <v>No Average</v>
      </c>
      <c r="M37" s="6" t="str">
        <f t="shared" si="2"/>
        <v>No Average</v>
      </c>
      <c r="N37" s="41" t="str">
        <f t="shared" si="3"/>
        <v>No Average</v>
      </c>
    </row>
    <row r="38" spans="1:14" ht="18" customHeight="1">
      <c r="A38" s="4" t="s">
        <v>7</v>
      </c>
      <c r="B38" s="49">
        <v>234</v>
      </c>
      <c r="C38" s="52" t="s">
        <v>186</v>
      </c>
      <c r="D38" s="53" t="s">
        <v>153</v>
      </c>
      <c r="E38" s="6" t="s">
        <v>220</v>
      </c>
      <c r="F38" s="6" t="str">
        <f t="shared" si="5"/>
        <v>Scratch</v>
      </c>
      <c r="G38" s="6" t="s">
        <v>220</v>
      </c>
      <c r="H38" s="6" t="str">
        <f t="shared" si="4"/>
        <v>Scratch</v>
      </c>
      <c r="I38" s="41" t="str">
        <f t="shared" si="0"/>
        <v>No Average</v>
      </c>
      <c r="J38" s="42"/>
      <c r="K38" s="43"/>
      <c r="L38" s="44" t="str">
        <f t="shared" si="1"/>
        <v>No Average</v>
      </c>
      <c r="M38" s="6" t="str">
        <f t="shared" si="2"/>
        <v>No Average</v>
      </c>
      <c r="N38" s="41" t="str">
        <f t="shared" si="3"/>
        <v>No Average</v>
      </c>
    </row>
    <row r="40" spans="2:19" s="2" customFormat="1" ht="12.75">
      <c r="B40" s="1"/>
      <c r="E40" s="35"/>
      <c r="L40" s="1"/>
      <c r="M40" s="1"/>
      <c r="N40" s="1"/>
      <c r="O40" s="1"/>
      <c r="P40" s="1"/>
      <c r="Q40" s="1"/>
      <c r="R40" s="1"/>
      <c r="S40" s="1"/>
    </row>
    <row r="41" spans="2:19" s="2" customFormat="1" ht="12.75">
      <c r="B41" s="1"/>
      <c r="E41" s="35"/>
      <c r="L41" s="1"/>
      <c r="M41" s="1"/>
      <c r="N41" s="1"/>
      <c r="O41" s="1"/>
      <c r="P41" s="1"/>
      <c r="Q41" s="1"/>
      <c r="R41" s="1"/>
      <c r="S41" s="1"/>
    </row>
    <row r="42" spans="2:19" s="2" customFormat="1" ht="12.75">
      <c r="B42" s="1"/>
      <c r="L42" s="1"/>
      <c r="M42" s="1"/>
      <c r="N42" s="1"/>
      <c r="O42" s="1"/>
      <c r="P42" s="1"/>
      <c r="Q42" s="1"/>
      <c r="R42" s="1"/>
      <c r="S42" s="1"/>
    </row>
    <row r="43" spans="2:19" s="2" customFormat="1" ht="12.75">
      <c r="B43" s="1"/>
      <c r="E43" s="35"/>
      <c r="L43" s="1"/>
      <c r="M43" s="1"/>
      <c r="N43" s="1"/>
      <c r="O43" s="1"/>
      <c r="P43" s="1"/>
      <c r="Q43" s="1"/>
      <c r="R43" s="1"/>
      <c r="S43" s="1"/>
    </row>
  </sheetData>
  <sheetProtection/>
  <printOptions/>
  <pageMargins left="0.1" right="0.25" top="0.61" bottom="1" header="0.21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J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7.57421875" style="1" customWidth="1"/>
    <col min="3" max="3" width="13.8515625" style="12" customWidth="1"/>
    <col min="4" max="4" width="12.7109375" style="16" customWidth="1"/>
    <col min="5" max="7" width="9.140625" style="2" customWidth="1"/>
    <col min="8" max="8" width="8.140625" style="2" customWidth="1"/>
    <col min="9" max="16384" width="9.140625" style="1" customWidth="1"/>
  </cols>
  <sheetData>
    <row r="1" spans="1:8" ht="12.75">
      <c r="A1" s="18" t="s">
        <v>6</v>
      </c>
      <c r="B1" s="34"/>
      <c r="C1" s="45"/>
      <c r="D1" s="46"/>
      <c r="E1" s="19"/>
      <c r="F1" s="19"/>
      <c r="G1" s="19"/>
      <c r="H1" s="19"/>
    </row>
    <row r="2" spans="1:8" ht="12.75">
      <c r="A2" s="18" t="s">
        <v>4</v>
      </c>
      <c r="B2" s="19" t="s">
        <v>0</v>
      </c>
      <c r="C2" s="45" t="s">
        <v>1</v>
      </c>
      <c r="D2" s="46" t="s">
        <v>1</v>
      </c>
      <c r="E2" s="19" t="s">
        <v>16</v>
      </c>
      <c r="F2" s="19" t="s">
        <v>16</v>
      </c>
      <c r="G2" s="19" t="s">
        <v>16</v>
      </c>
      <c r="H2" s="19" t="s">
        <v>16</v>
      </c>
    </row>
    <row r="3" spans="1:8" ht="13.5" thickBot="1">
      <c r="A3" s="26" t="s">
        <v>7</v>
      </c>
      <c r="B3" s="27" t="s">
        <v>5</v>
      </c>
      <c r="C3" s="47" t="s">
        <v>2</v>
      </c>
      <c r="D3" s="48" t="s">
        <v>3</v>
      </c>
      <c r="E3" s="27" t="s">
        <v>12</v>
      </c>
      <c r="F3" s="27" t="s">
        <v>21</v>
      </c>
      <c r="G3" s="27" t="s">
        <v>22</v>
      </c>
      <c r="H3" s="27" t="s">
        <v>13</v>
      </c>
    </row>
    <row r="4" spans="1:8" ht="18" customHeight="1">
      <c r="A4" s="9"/>
      <c r="B4" s="2"/>
      <c r="C4" s="13"/>
      <c r="E4" s="10"/>
      <c r="F4" s="3"/>
      <c r="G4" s="10">
        <v>0</v>
      </c>
      <c r="H4" s="3">
        <v>0</v>
      </c>
    </row>
    <row r="5" spans="1:8" ht="18" customHeight="1">
      <c r="A5" s="4" t="s">
        <v>6</v>
      </c>
      <c r="B5" s="4">
        <v>352</v>
      </c>
      <c r="C5" s="14" t="s">
        <v>154</v>
      </c>
      <c r="D5" s="17" t="s">
        <v>155</v>
      </c>
      <c r="E5" s="5">
        <v>11.63</v>
      </c>
      <c r="F5" s="6"/>
      <c r="G5" s="5">
        <f aca="true" t="shared" si="0" ref="G5:G36">IF(E5=" "," ",IF(E5="Not Appl","Not Appl",IF(E5="NS","Scratch",IF(E5="NT","No Time",(E5+F5)))))</f>
        <v>11.63</v>
      </c>
      <c r="H5" s="6">
        <v>1</v>
      </c>
    </row>
    <row r="6" spans="1:8" ht="18" customHeight="1">
      <c r="A6" s="4" t="s">
        <v>7</v>
      </c>
      <c r="B6" s="4">
        <v>201</v>
      </c>
      <c r="C6" s="14" t="s">
        <v>123</v>
      </c>
      <c r="D6" s="17" t="s">
        <v>124</v>
      </c>
      <c r="E6" s="5">
        <v>12.52</v>
      </c>
      <c r="F6" s="6"/>
      <c r="G6" s="5">
        <f t="shared" si="0"/>
        <v>12.52</v>
      </c>
      <c r="H6" s="54" t="s">
        <v>223</v>
      </c>
    </row>
    <row r="7" spans="1:8" ht="18" customHeight="1">
      <c r="A7" s="4" t="s">
        <v>7</v>
      </c>
      <c r="B7" s="4">
        <v>291</v>
      </c>
      <c r="C7" s="14" t="s">
        <v>75</v>
      </c>
      <c r="D7" s="17" t="s">
        <v>201</v>
      </c>
      <c r="E7" s="5">
        <v>12.52</v>
      </c>
      <c r="F7" s="6"/>
      <c r="G7" s="5">
        <f t="shared" si="0"/>
        <v>12.52</v>
      </c>
      <c r="H7" s="54" t="s">
        <v>223</v>
      </c>
    </row>
    <row r="8" spans="1:8" ht="18" customHeight="1">
      <c r="A8" s="4" t="s">
        <v>7</v>
      </c>
      <c r="B8" s="4">
        <v>220</v>
      </c>
      <c r="C8" s="14" t="s">
        <v>185</v>
      </c>
      <c r="D8" s="17" t="s">
        <v>195</v>
      </c>
      <c r="E8" s="5">
        <v>12.61</v>
      </c>
      <c r="F8" s="6"/>
      <c r="G8" s="5">
        <f t="shared" si="0"/>
        <v>12.61</v>
      </c>
      <c r="H8" s="6">
        <v>4</v>
      </c>
    </row>
    <row r="9" spans="1:8" ht="18" customHeight="1">
      <c r="A9" s="4" t="s">
        <v>7</v>
      </c>
      <c r="B9" s="4">
        <v>222</v>
      </c>
      <c r="C9" s="14" t="s">
        <v>158</v>
      </c>
      <c r="D9" s="17" t="s">
        <v>42</v>
      </c>
      <c r="E9" s="5">
        <v>12.91</v>
      </c>
      <c r="F9" s="6"/>
      <c r="G9" s="5">
        <f t="shared" si="0"/>
        <v>12.91</v>
      </c>
      <c r="H9" s="6">
        <v>5</v>
      </c>
    </row>
    <row r="10" spans="1:8" ht="18" customHeight="1">
      <c r="A10" s="4" t="s">
        <v>7</v>
      </c>
      <c r="B10" s="4">
        <v>344</v>
      </c>
      <c r="C10" s="14" t="s">
        <v>59</v>
      </c>
      <c r="D10" s="17" t="s">
        <v>207</v>
      </c>
      <c r="E10" s="5">
        <v>13.12</v>
      </c>
      <c r="F10" s="6"/>
      <c r="G10" s="5">
        <f t="shared" si="0"/>
        <v>13.12</v>
      </c>
      <c r="H10" s="6">
        <v>6</v>
      </c>
    </row>
    <row r="11" spans="1:8" ht="18" customHeight="1">
      <c r="A11" s="4" t="s">
        <v>6</v>
      </c>
      <c r="B11" s="4">
        <v>214</v>
      </c>
      <c r="C11" s="14" t="s">
        <v>125</v>
      </c>
      <c r="D11" s="17" t="s">
        <v>126</v>
      </c>
      <c r="E11" s="5">
        <v>13.38</v>
      </c>
      <c r="F11" s="6"/>
      <c r="G11" s="5">
        <f t="shared" si="0"/>
        <v>13.38</v>
      </c>
      <c r="H11" s="6">
        <v>7</v>
      </c>
    </row>
    <row r="12" spans="1:8" ht="18" customHeight="1">
      <c r="A12" s="4" t="s">
        <v>6</v>
      </c>
      <c r="B12" s="4">
        <v>242</v>
      </c>
      <c r="C12" s="14" t="s">
        <v>159</v>
      </c>
      <c r="D12" s="17" t="s">
        <v>160</v>
      </c>
      <c r="E12" s="5">
        <v>13.86</v>
      </c>
      <c r="F12" s="6"/>
      <c r="G12" s="5">
        <f t="shared" si="0"/>
        <v>13.86</v>
      </c>
      <c r="H12" s="6">
        <v>8</v>
      </c>
    </row>
    <row r="13" spans="1:8" ht="18" customHeight="1">
      <c r="A13" s="4" t="s">
        <v>6</v>
      </c>
      <c r="B13" s="4">
        <v>310</v>
      </c>
      <c r="C13" s="14" t="s">
        <v>162</v>
      </c>
      <c r="D13" s="17" t="s">
        <v>163</v>
      </c>
      <c r="E13" s="5">
        <v>13.93</v>
      </c>
      <c r="F13" s="6"/>
      <c r="G13" s="5">
        <f t="shared" si="0"/>
        <v>13.93</v>
      </c>
      <c r="H13" s="6">
        <v>9</v>
      </c>
    </row>
    <row r="14" spans="1:8" ht="18" customHeight="1">
      <c r="A14" s="4" t="s">
        <v>7</v>
      </c>
      <c r="B14" s="4">
        <v>320</v>
      </c>
      <c r="C14" s="14" t="s">
        <v>140</v>
      </c>
      <c r="D14" s="17" t="s">
        <v>206</v>
      </c>
      <c r="E14" s="5">
        <v>14.24</v>
      </c>
      <c r="F14" s="6"/>
      <c r="G14" s="5">
        <f t="shared" si="0"/>
        <v>14.24</v>
      </c>
      <c r="H14" s="6">
        <v>10</v>
      </c>
    </row>
    <row r="15" spans="1:8" ht="18" customHeight="1">
      <c r="A15" s="4" t="s">
        <v>6</v>
      </c>
      <c r="B15" s="4">
        <v>261</v>
      </c>
      <c r="C15" s="14" t="s">
        <v>51</v>
      </c>
      <c r="D15" s="17" t="s">
        <v>52</v>
      </c>
      <c r="E15" s="5">
        <v>14.33</v>
      </c>
      <c r="F15" s="6"/>
      <c r="G15" s="5">
        <f t="shared" si="0"/>
        <v>14.33</v>
      </c>
      <c r="H15" s="6" t="str">
        <f aca="true" t="shared" si="1" ref="H15:H46">IF(E15="Not Appl","Not Appl",IF(E15="Scratch","Scratch"," "))</f>
        <v> </v>
      </c>
    </row>
    <row r="16" spans="1:8" ht="18" customHeight="1">
      <c r="A16" s="4" t="s">
        <v>6</v>
      </c>
      <c r="B16" s="4">
        <v>329</v>
      </c>
      <c r="C16" s="14" t="s">
        <v>194</v>
      </c>
      <c r="D16" s="17" t="s">
        <v>99</v>
      </c>
      <c r="E16" s="5">
        <v>14.4</v>
      </c>
      <c r="F16" s="6"/>
      <c r="G16" s="5">
        <f t="shared" si="0"/>
        <v>14.4</v>
      </c>
      <c r="H16" s="6" t="str">
        <f t="shared" si="1"/>
        <v> </v>
      </c>
    </row>
    <row r="17" spans="1:8" ht="18" customHeight="1">
      <c r="A17" s="4" t="s">
        <v>6</v>
      </c>
      <c r="B17" s="4">
        <v>325</v>
      </c>
      <c r="C17" s="14" t="s">
        <v>65</v>
      </c>
      <c r="D17" s="17" t="s">
        <v>66</v>
      </c>
      <c r="E17" s="5">
        <v>14.64</v>
      </c>
      <c r="F17" s="6"/>
      <c r="G17" s="5">
        <f t="shared" si="0"/>
        <v>14.64</v>
      </c>
      <c r="H17" s="6" t="str">
        <f t="shared" si="1"/>
        <v> </v>
      </c>
    </row>
    <row r="18" spans="1:8" ht="18" customHeight="1">
      <c r="A18" s="4" t="s">
        <v>6</v>
      </c>
      <c r="B18" s="4">
        <v>243</v>
      </c>
      <c r="C18" s="14" t="s">
        <v>116</v>
      </c>
      <c r="D18" s="17" t="s">
        <v>161</v>
      </c>
      <c r="E18" s="5">
        <v>15.05</v>
      </c>
      <c r="F18" s="6"/>
      <c r="G18" s="5">
        <f t="shared" si="0"/>
        <v>15.05</v>
      </c>
      <c r="H18" s="6" t="str">
        <f t="shared" si="1"/>
        <v> </v>
      </c>
    </row>
    <row r="19" spans="1:8" ht="18" customHeight="1">
      <c r="A19" s="4" t="s">
        <v>6</v>
      </c>
      <c r="B19" s="4">
        <v>334</v>
      </c>
      <c r="C19" s="14" t="s">
        <v>127</v>
      </c>
      <c r="D19" s="17" t="s">
        <v>128</v>
      </c>
      <c r="E19" s="5">
        <v>18.24</v>
      </c>
      <c r="F19" s="6"/>
      <c r="G19" s="5">
        <f t="shared" si="0"/>
        <v>18.24</v>
      </c>
      <c r="H19" s="6" t="str">
        <f t="shared" si="1"/>
        <v> </v>
      </c>
    </row>
    <row r="20" spans="1:8" ht="18" customHeight="1">
      <c r="A20" s="4" t="s">
        <v>7</v>
      </c>
      <c r="B20" s="4">
        <v>349</v>
      </c>
      <c r="C20" s="14" t="s">
        <v>49</v>
      </c>
      <c r="D20" s="17" t="s">
        <v>50</v>
      </c>
      <c r="E20" s="5">
        <v>19.57</v>
      </c>
      <c r="F20" s="6"/>
      <c r="G20" s="5">
        <f t="shared" si="0"/>
        <v>19.57</v>
      </c>
      <c r="H20" s="6" t="str">
        <f t="shared" si="1"/>
        <v> </v>
      </c>
    </row>
    <row r="21" spans="1:8" ht="18" customHeight="1">
      <c r="A21" s="4" t="s">
        <v>7</v>
      </c>
      <c r="B21" s="4">
        <v>350</v>
      </c>
      <c r="C21" s="14" t="s">
        <v>53</v>
      </c>
      <c r="D21" s="17" t="s">
        <v>54</v>
      </c>
      <c r="E21" s="5">
        <v>11.8</v>
      </c>
      <c r="F21" s="6">
        <v>10</v>
      </c>
      <c r="G21" s="5">
        <f t="shared" si="0"/>
        <v>21.8</v>
      </c>
      <c r="H21" s="6" t="str">
        <f t="shared" si="1"/>
        <v> </v>
      </c>
    </row>
    <row r="22" spans="1:8" ht="18" customHeight="1">
      <c r="A22" s="4" t="s">
        <v>6</v>
      </c>
      <c r="B22" s="4">
        <v>331</v>
      </c>
      <c r="C22" s="14" t="s">
        <v>67</v>
      </c>
      <c r="D22" s="17" t="s">
        <v>86</v>
      </c>
      <c r="E22" s="5">
        <v>22.62</v>
      </c>
      <c r="F22" s="6"/>
      <c r="G22" s="5">
        <f t="shared" si="0"/>
        <v>22.62</v>
      </c>
      <c r="H22" s="6" t="str">
        <f t="shared" si="1"/>
        <v> </v>
      </c>
    </row>
    <row r="23" spans="1:8" ht="18" customHeight="1">
      <c r="A23" s="4" t="s">
        <v>7</v>
      </c>
      <c r="B23" s="4">
        <v>202</v>
      </c>
      <c r="C23" s="14" t="s">
        <v>80</v>
      </c>
      <c r="D23" s="17" t="s">
        <v>81</v>
      </c>
      <c r="E23" s="5">
        <v>12.75</v>
      </c>
      <c r="F23" s="6">
        <v>10</v>
      </c>
      <c r="G23" s="5">
        <f t="shared" si="0"/>
        <v>22.75</v>
      </c>
      <c r="H23" s="6" t="str">
        <f t="shared" si="1"/>
        <v> </v>
      </c>
    </row>
    <row r="24" spans="1:8" ht="18" customHeight="1">
      <c r="A24" s="4" t="s">
        <v>7</v>
      </c>
      <c r="B24" s="4">
        <v>257</v>
      </c>
      <c r="C24" s="14" t="s">
        <v>87</v>
      </c>
      <c r="D24" s="17" t="s">
        <v>88</v>
      </c>
      <c r="E24" s="5">
        <v>23.25</v>
      </c>
      <c r="F24" s="6"/>
      <c r="G24" s="5">
        <f t="shared" si="0"/>
        <v>23.25</v>
      </c>
      <c r="H24" s="6" t="str">
        <f t="shared" si="1"/>
        <v> </v>
      </c>
    </row>
    <row r="25" spans="1:8" ht="18" customHeight="1">
      <c r="A25" s="4" t="s">
        <v>6</v>
      </c>
      <c r="B25" s="4">
        <v>249</v>
      </c>
      <c r="C25" s="14" t="s">
        <v>41</v>
      </c>
      <c r="D25" s="17" t="s">
        <v>157</v>
      </c>
      <c r="E25" s="5">
        <v>23.52</v>
      </c>
      <c r="F25" s="6"/>
      <c r="G25" s="5">
        <f t="shared" si="0"/>
        <v>23.52</v>
      </c>
      <c r="H25" s="6" t="str">
        <f t="shared" si="1"/>
        <v> </v>
      </c>
    </row>
    <row r="26" spans="1:8" ht="18" customHeight="1">
      <c r="A26" s="4" t="s">
        <v>7</v>
      </c>
      <c r="B26" s="4">
        <v>255</v>
      </c>
      <c r="C26" s="14" t="s">
        <v>149</v>
      </c>
      <c r="D26" s="17" t="s">
        <v>114</v>
      </c>
      <c r="E26" s="5">
        <v>14.84</v>
      </c>
      <c r="F26" s="6">
        <v>10</v>
      </c>
      <c r="G26" s="5">
        <f t="shared" si="0"/>
        <v>24.84</v>
      </c>
      <c r="H26" s="6" t="str">
        <f t="shared" si="1"/>
        <v> </v>
      </c>
    </row>
    <row r="27" spans="1:8" ht="18" customHeight="1">
      <c r="A27" s="4" t="s">
        <v>7</v>
      </c>
      <c r="B27" s="4">
        <v>309</v>
      </c>
      <c r="C27" s="14" t="s">
        <v>31</v>
      </c>
      <c r="D27" s="17" t="s">
        <v>106</v>
      </c>
      <c r="E27" s="5">
        <v>15.38</v>
      </c>
      <c r="F27" s="6">
        <v>10</v>
      </c>
      <c r="G27" s="5">
        <f t="shared" si="0"/>
        <v>25.380000000000003</v>
      </c>
      <c r="H27" s="6" t="str">
        <f t="shared" si="1"/>
        <v> </v>
      </c>
    </row>
    <row r="28" spans="1:8" ht="18" customHeight="1">
      <c r="A28" s="4" t="s">
        <v>7</v>
      </c>
      <c r="B28" s="4">
        <v>289</v>
      </c>
      <c r="C28" s="14" t="s">
        <v>109</v>
      </c>
      <c r="D28" s="17" t="s">
        <v>110</v>
      </c>
      <c r="E28" s="5">
        <v>26.4</v>
      </c>
      <c r="F28" s="6"/>
      <c r="G28" s="5">
        <f t="shared" si="0"/>
        <v>26.4</v>
      </c>
      <c r="H28" s="6" t="str">
        <f t="shared" si="1"/>
        <v> </v>
      </c>
    </row>
    <row r="29" spans="1:8" ht="18" customHeight="1">
      <c r="A29" s="4" t="s">
        <v>7</v>
      </c>
      <c r="B29" s="4">
        <v>269</v>
      </c>
      <c r="C29" s="14" t="s">
        <v>113</v>
      </c>
      <c r="D29" s="17" t="s">
        <v>175</v>
      </c>
      <c r="E29" s="5">
        <v>27.62</v>
      </c>
      <c r="F29" s="6"/>
      <c r="G29" s="5">
        <f t="shared" si="0"/>
        <v>27.62</v>
      </c>
      <c r="H29" s="6" t="str">
        <f t="shared" si="1"/>
        <v> </v>
      </c>
    </row>
    <row r="30" spans="1:8" ht="18" customHeight="1">
      <c r="A30" s="4" t="s">
        <v>6</v>
      </c>
      <c r="B30" s="4">
        <v>323</v>
      </c>
      <c r="C30" s="14" t="s">
        <v>59</v>
      </c>
      <c r="D30" s="17" t="s">
        <v>107</v>
      </c>
      <c r="E30" s="5">
        <v>28.23</v>
      </c>
      <c r="F30" s="6"/>
      <c r="G30" s="5">
        <f t="shared" si="0"/>
        <v>28.23</v>
      </c>
      <c r="H30" s="6" t="str">
        <f t="shared" si="1"/>
        <v> </v>
      </c>
    </row>
    <row r="31" spans="1:8" ht="18" customHeight="1">
      <c r="A31" s="4" t="s">
        <v>6</v>
      </c>
      <c r="B31" s="4">
        <v>262</v>
      </c>
      <c r="C31" s="14" t="s">
        <v>200</v>
      </c>
      <c r="D31" s="17" t="s">
        <v>184</v>
      </c>
      <c r="E31" s="5" t="s">
        <v>222</v>
      </c>
      <c r="F31" s="6"/>
      <c r="G31" s="5" t="str">
        <f t="shared" si="0"/>
        <v>No Time</v>
      </c>
      <c r="H31" s="6" t="str">
        <f t="shared" si="1"/>
        <v> </v>
      </c>
    </row>
    <row r="32" spans="1:8" ht="18" customHeight="1">
      <c r="A32" s="4" t="s">
        <v>7</v>
      </c>
      <c r="B32" s="4">
        <v>267</v>
      </c>
      <c r="C32" s="14" t="s">
        <v>101</v>
      </c>
      <c r="D32" s="17" t="s">
        <v>105</v>
      </c>
      <c r="E32" s="5" t="s">
        <v>222</v>
      </c>
      <c r="F32" s="6"/>
      <c r="G32" s="5" t="str">
        <f t="shared" si="0"/>
        <v>No Time</v>
      </c>
      <c r="H32" s="6" t="str">
        <f t="shared" si="1"/>
        <v> </v>
      </c>
    </row>
    <row r="33" spans="1:8" ht="18" customHeight="1">
      <c r="A33" s="4" t="s">
        <v>6</v>
      </c>
      <c r="B33" s="4">
        <v>206</v>
      </c>
      <c r="C33" s="14" t="s">
        <v>31</v>
      </c>
      <c r="D33" s="17" t="s">
        <v>36</v>
      </c>
      <c r="E33" s="5" t="s">
        <v>222</v>
      </c>
      <c r="F33" s="6"/>
      <c r="G33" s="5" t="str">
        <f t="shared" si="0"/>
        <v>No Time</v>
      </c>
      <c r="H33" s="6" t="str">
        <f t="shared" si="1"/>
        <v> </v>
      </c>
    </row>
    <row r="34" spans="1:8" ht="18" customHeight="1">
      <c r="A34" s="4" t="s">
        <v>6</v>
      </c>
      <c r="B34" s="4">
        <v>236</v>
      </c>
      <c r="C34" s="14" t="s">
        <v>196</v>
      </c>
      <c r="D34" s="17" t="s">
        <v>197</v>
      </c>
      <c r="E34" s="5" t="s">
        <v>222</v>
      </c>
      <c r="F34" s="6"/>
      <c r="G34" s="5" t="str">
        <f t="shared" si="0"/>
        <v>No Time</v>
      </c>
      <c r="H34" s="6" t="str">
        <f t="shared" si="1"/>
        <v> </v>
      </c>
    </row>
    <row r="35" spans="1:8" ht="18" customHeight="1">
      <c r="A35" s="4" t="s">
        <v>6</v>
      </c>
      <c r="B35" s="4">
        <v>316</v>
      </c>
      <c r="C35" s="14" t="s">
        <v>172</v>
      </c>
      <c r="D35" s="17" t="s">
        <v>170</v>
      </c>
      <c r="E35" s="5" t="s">
        <v>222</v>
      </c>
      <c r="F35" s="6"/>
      <c r="G35" s="5" t="str">
        <f t="shared" si="0"/>
        <v>No Time</v>
      </c>
      <c r="H35" s="6" t="str">
        <f t="shared" si="1"/>
        <v> </v>
      </c>
    </row>
    <row r="36" spans="1:10" ht="18" customHeight="1">
      <c r="A36" s="4" t="s">
        <v>7</v>
      </c>
      <c r="B36" s="4">
        <v>348</v>
      </c>
      <c r="C36" s="14" t="s">
        <v>187</v>
      </c>
      <c r="D36" s="17" t="s">
        <v>188</v>
      </c>
      <c r="E36" s="5" t="s">
        <v>222</v>
      </c>
      <c r="F36" s="6"/>
      <c r="G36" s="5" t="str">
        <f t="shared" si="0"/>
        <v>No Time</v>
      </c>
      <c r="H36" s="6" t="str">
        <f t="shared" si="1"/>
        <v> </v>
      </c>
      <c r="J36" s="36" t="s">
        <v>29</v>
      </c>
    </row>
    <row r="37" spans="1:8" ht="18" customHeight="1">
      <c r="A37" s="4" t="s">
        <v>6</v>
      </c>
      <c r="B37" s="4">
        <v>322</v>
      </c>
      <c r="C37" s="14" t="s">
        <v>35</v>
      </c>
      <c r="D37" s="17" t="s">
        <v>107</v>
      </c>
      <c r="E37" s="5" t="s">
        <v>222</v>
      </c>
      <c r="F37" s="6"/>
      <c r="G37" s="5" t="str">
        <f aca="true" t="shared" si="2" ref="G37:G64">IF(E37=" "," ",IF(E37="Not Appl","Not Appl",IF(E37="NS","Scratch",IF(E37="NT","No Time",(E37+F37)))))</f>
        <v>No Time</v>
      </c>
      <c r="H37" s="6" t="str">
        <f t="shared" si="1"/>
        <v> </v>
      </c>
    </row>
    <row r="38" spans="1:8" ht="18" customHeight="1">
      <c r="A38" s="4" t="s">
        <v>7</v>
      </c>
      <c r="B38" s="4">
        <v>205</v>
      </c>
      <c r="C38" s="14" t="s">
        <v>82</v>
      </c>
      <c r="D38" s="17" t="s">
        <v>83</v>
      </c>
      <c r="E38" s="5" t="s">
        <v>222</v>
      </c>
      <c r="F38" s="6"/>
      <c r="G38" s="5" t="str">
        <f t="shared" si="2"/>
        <v>No Time</v>
      </c>
      <c r="H38" s="6" t="str">
        <f t="shared" si="1"/>
        <v> </v>
      </c>
    </row>
    <row r="39" spans="1:8" ht="18" customHeight="1">
      <c r="A39" s="4" t="s">
        <v>7</v>
      </c>
      <c r="B39" s="4">
        <v>321</v>
      </c>
      <c r="C39" s="14" t="s">
        <v>108</v>
      </c>
      <c r="D39" s="17" t="s">
        <v>107</v>
      </c>
      <c r="E39" s="5" t="s">
        <v>222</v>
      </c>
      <c r="F39" s="6"/>
      <c r="G39" s="5" t="str">
        <f t="shared" si="2"/>
        <v>No Time</v>
      </c>
      <c r="H39" s="6" t="str">
        <f t="shared" si="1"/>
        <v> </v>
      </c>
    </row>
    <row r="40" spans="1:8" ht="18" customHeight="1">
      <c r="A40" s="4" t="s">
        <v>6</v>
      </c>
      <c r="B40" s="4">
        <v>209</v>
      </c>
      <c r="C40" s="14" t="s">
        <v>133</v>
      </c>
      <c r="D40" s="17" t="s">
        <v>134</v>
      </c>
      <c r="E40" s="5" t="s">
        <v>222</v>
      </c>
      <c r="F40" s="6"/>
      <c r="G40" s="5" t="str">
        <f t="shared" si="2"/>
        <v>No Time</v>
      </c>
      <c r="H40" s="6" t="str">
        <f t="shared" si="1"/>
        <v> </v>
      </c>
    </row>
    <row r="41" spans="1:8" ht="18" customHeight="1">
      <c r="A41" s="4" t="s">
        <v>7</v>
      </c>
      <c r="B41" s="4">
        <v>339</v>
      </c>
      <c r="C41" s="14" t="s">
        <v>93</v>
      </c>
      <c r="D41" s="17" t="s">
        <v>94</v>
      </c>
      <c r="E41" s="5" t="s">
        <v>222</v>
      </c>
      <c r="F41" s="6"/>
      <c r="G41" s="5" t="str">
        <f t="shared" si="2"/>
        <v>No Time</v>
      </c>
      <c r="H41" s="6" t="str">
        <f t="shared" si="1"/>
        <v> </v>
      </c>
    </row>
    <row r="42" spans="1:8" ht="18" customHeight="1">
      <c r="A42" s="4" t="s">
        <v>7</v>
      </c>
      <c r="B42" s="4">
        <v>303</v>
      </c>
      <c r="C42" s="14" t="s">
        <v>69</v>
      </c>
      <c r="D42" s="17" t="s">
        <v>70</v>
      </c>
      <c r="E42" s="5" t="s">
        <v>222</v>
      </c>
      <c r="F42" s="6"/>
      <c r="G42" s="5" t="str">
        <f t="shared" si="2"/>
        <v>No Time</v>
      </c>
      <c r="H42" s="6" t="str">
        <f t="shared" si="1"/>
        <v> </v>
      </c>
    </row>
    <row r="43" spans="1:8" ht="18" customHeight="1">
      <c r="A43" s="4" t="s">
        <v>7</v>
      </c>
      <c r="B43" s="4">
        <v>225</v>
      </c>
      <c r="C43" s="14" t="s">
        <v>97</v>
      </c>
      <c r="D43" s="17" t="s">
        <v>98</v>
      </c>
      <c r="E43" s="5" t="s">
        <v>222</v>
      </c>
      <c r="F43" s="6"/>
      <c r="G43" s="5" t="str">
        <f t="shared" si="2"/>
        <v>No Time</v>
      </c>
      <c r="H43" s="6" t="str">
        <f t="shared" si="1"/>
        <v> </v>
      </c>
    </row>
    <row r="44" spans="1:8" ht="18" customHeight="1">
      <c r="A44" s="4" t="s">
        <v>7</v>
      </c>
      <c r="B44" s="4">
        <v>305</v>
      </c>
      <c r="C44" s="14" t="s">
        <v>148</v>
      </c>
      <c r="D44" s="17" t="s">
        <v>139</v>
      </c>
      <c r="E44" s="5" t="s">
        <v>222</v>
      </c>
      <c r="F44" s="6"/>
      <c r="G44" s="5" t="str">
        <f t="shared" si="2"/>
        <v>No Time</v>
      </c>
      <c r="H44" s="6" t="str">
        <f t="shared" si="1"/>
        <v> </v>
      </c>
    </row>
    <row r="45" spans="1:8" ht="18" customHeight="1">
      <c r="A45" s="4" t="s">
        <v>7</v>
      </c>
      <c r="B45" s="4">
        <v>324</v>
      </c>
      <c r="C45" s="14" t="s">
        <v>111</v>
      </c>
      <c r="D45" s="17" t="s">
        <v>66</v>
      </c>
      <c r="E45" s="5" t="s">
        <v>222</v>
      </c>
      <c r="F45" s="6"/>
      <c r="G45" s="5" t="str">
        <f t="shared" si="2"/>
        <v>No Time</v>
      </c>
      <c r="H45" s="6" t="str">
        <f t="shared" si="1"/>
        <v> </v>
      </c>
    </row>
    <row r="46" spans="1:8" ht="18" customHeight="1">
      <c r="A46" s="4" t="s">
        <v>7</v>
      </c>
      <c r="B46" s="4">
        <v>239</v>
      </c>
      <c r="C46" s="14" t="s">
        <v>67</v>
      </c>
      <c r="D46" s="17" t="s">
        <v>68</v>
      </c>
      <c r="E46" s="5" t="s">
        <v>222</v>
      </c>
      <c r="F46" s="6"/>
      <c r="G46" s="5" t="str">
        <f t="shared" si="2"/>
        <v>No Time</v>
      </c>
      <c r="H46" s="6" t="str">
        <f t="shared" si="1"/>
        <v> </v>
      </c>
    </row>
    <row r="47" spans="1:8" ht="18" customHeight="1">
      <c r="A47" s="4" t="s">
        <v>7</v>
      </c>
      <c r="B47" s="4">
        <v>223</v>
      </c>
      <c r="C47" s="14" t="s">
        <v>41</v>
      </c>
      <c r="D47" s="17" t="s">
        <v>42</v>
      </c>
      <c r="E47" s="5" t="s">
        <v>222</v>
      </c>
      <c r="F47" s="6"/>
      <c r="G47" s="5" t="str">
        <f t="shared" si="2"/>
        <v>No Time</v>
      </c>
      <c r="H47" s="6" t="str">
        <f aca="true" t="shared" si="3" ref="H47:H64">IF(E47="Not Appl","Not Appl",IF(E47="Scratch","Scratch"," "))</f>
        <v> </v>
      </c>
    </row>
    <row r="48" spans="1:8" ht="18" customHeight="1">
      <c r="A48" s="4" t="s">
        <v>7</v>
      </c>
      <c r="B48" s="4"/>
      <c r="C48" s="14" t="s">
        <v>228</v>
      </c>
      <c r="D48" s="17" t="s">
        <v>229</v>
      </c>
      <c r="E48" s="5" t="s">
        <v>222</v>
      </c>
      <c r="F48" s="6"/>
      <c r="G48" s="5" t="str">
        <f t="shared" si="2"/>
        <v>No Time</v>
      </c>
      <c r="H48" s="6" t="str">
        <f t="shared" si="3"/>
        <v> </v>
      </c>
    </row>
    <row r="49" spans="1:8" ht="18" customHeight="1">
      <c r="A49" s="4" t="s">
        <v>7</v>
      </c>
      <c r="B49" s="4">
        <v>270</v>
      </c>
      <c r="C49" s="14" t="s">
        <v>59</v>
      </c>
      <c r="D49" s="17" t="s">
        <v>112</v>
      </c>
      <c r="E49" s="5" t="s">
        <v>222</v>
      </c>
      <c r="F49" s="6"/>
      <c r="G49" s="5" t="str">
        <f t="shared" si="2"/>
        <v>No Time</v>
      </c>
      <c r="H49" s="6" t="str">
        <f t="shared" si="3"/>
        <v> </v>
      </c>
    </row>
    <row r="50" spans="1:8" ht="18" customHeight="1">
      <c r="A50" s="4" t="s">
        <v>7</v>
      </c>
      <c r="B50" s="4">
        <v>304</v>
      </c>
      <c r="C50" s="14" t="s">
        <v>185</v>
      </c>
      <c r="D50" s="17" t="s">
        <v>202</v>
      </c>
      <c r="E50" s="5" t="s">
        <v>222</v>
      </c>
      <c r="F50" s="6"/>
      <c r="G50" s="5" t="str">
        <f t="shared" si="2"/>
        <v>No Time</v>
      </c>
      <c r="H50" s="6" t="str">
        <f t="shared" si="3"/>
        <v> </v>
      </c>
    </row>
    <row r="51" spans="1:8" ht="18" customHeight="1">
      <c r="A51" s="4" t="s">
        <v>7</v>
      </c>
      <c r="B51" s="4">
        <v>224</v>
      </c>
      <c r="C51" s="14" t="s">
        <v>25</v>
      </c>
      <c r="D51" s="17" t="s">
        <v>137</v>
      </c>
      <c r="E51" s="5" t="s">
        <v>222</v>
      </c>
      <c r="F51" s="6"/>
      <c r="G51" s="5" t="str">
        <f t="shared" si="2"/>
        <v>No Time</v>
      </c>
      <c r="H51" s="6" t="str">
        <f t="shared" si="3"/>
        <v> </v>
      </c>
    </row>
    <row r="52" spans="1:8" ht="18" customHeight="1">
      <c r="A52" s="4" t="s">
        <v>7</v>
      </c>
      <c r="B52" s="4">
        <v>307</v>
      </c>
      <c r="C52" s="14" t="s">
        <v>31</v>
      </c>
      <c r="D52" s="17" t="s">
        <v>139</v>
      </c>
      <c r="E52" s="5" t="s">
        <v>222</v>
      </c>
      <c r="F52" s="6"/>
      <c r="G52" s="5" t="str">
        <f t="shared" si="2"/>
        <v>No Time</v>
      </c>
      <c r="H52" s="6" t="str">
        <f t="shared" si="3"/>
        <v> </v>
      </c>
    </row>
    <row r="53" spans="1:8" ht="18" customHeight="1">
      <c r="A53" s="4" t="s">
        <v>6</v>
      </c>
      <c r="B53" s="4">
        <v>250</v>
      </c>
      <c r="C53" s="14" t="s">
        <v>156</v>
      </c>
      <c r="D53" s="17" t="s">
        <v>157</v>
      </c>
      <c r="E53" s="5" t="s">
        <v>222</v>
      </c>
      <c r="F53" s="6"/>
      <c r="G53" s="5" t="str">
        <f t="shared" si="2"/>
        <v>No Time</v>
      </c>
      <c r="H53" s="6" t="str">
        <f t="shared" si="3"/>
        <v> </v>
      </c>
    </row>
    <row r="54" spans="1:8" ht="18" customHeight="1">
      <c r="A54" s="4" t="s">
        <v>6</v>
      </c>
      <c r="B54" s="4">
        <v>278</v>
      </c>
      <c r="C54" s="14" t="s">
        <v>174</v>
      </c>
      <c r="D54" s="17" t="s">
        <v>171</v>
      </c>
      <c r="E54" s="5" t="s">
        <v>222</v>
      </c>
      <c r="F54" s="6"/>
      <c r="G54" s="5" t="str">
        <f t="shared" si="2"/>
        <v>No Time</v>
      </c>
      <c r="H54" s="6" t="str">
        <f t="shared" si="3"/>
        <v> </v>
      </c>
    </row>
    <row r="55" spans="1:8" ht="18" customHeight="1">
      <c r="A55" s="4" t="s">
        <v>6</v>
      </c>
      <c r="B55" s="4">
        <v>259</v>
      </c>
      <c r="C55" s="14" t="s">
        <v>135</v>
      </c>
      <c r="D55" s="15" t="s">
        <v>136</v>
      </c>
      <c r="E55" s="5" t="s">
        <v>222</v>
      </c>
      <c r="F55" s="6"/>
      <c r="G55" s="5" t="str">
        <f t="shared" si="2"/>
        <v>No Time</v>
      </c>
      <c r="H55" s="6" t="str">
        <f t="shared" si="3"/>
        <v> </v>
      </c>
    </row>
    <row r="56" spans="1:8" ht="18" customHeight="1">
      <c r="A56" s="4" t="s">
        <v>6</v>
      </c>
      <c r="B56" s="4">
        <v>330</v>
      </c>
      <c r="C56" s="14" t="s">
        <v>102</v>
      </c>
      <c r="D56" s="17" t="s">
        <v>99</v>
      </c>
      <c r="E56" s="5" t="s">
        <v>222</v>
      </c>
      <c r="F56" s="6"/>
      <c r="G56" s="5" t="str">
        <f t="shared" si="2"/>
        <v>No Time</v>
      </c>
      <c r="H56" s="6" t="str">
        <f t="shared" si="3"/>
        <v> </v>
      </c>
    </row>
    <row r="57" spans="1:8" ht="18" customHeight="1">
      <c r="A57" s="4" t="s">
        <v>6</v>
      </c>
      <c r="B57" s="4">
        <v>253</v>
      </c>
      <c r="C57" s="14" t="s">
        <v>39</v>
      </c>
      <c r="D57" s="17" t="s">
        <v>40</v>
      </c>
      <c r="E57" s="5" t="s">
        <v>222</v>
      </c>
      <c r="F57" s="6"/>
      <c r="G57" s="5" t="str">
        <f t="shared" si="2"/>
        <v>No Time</v>
      </c>
      <c r="H57" s="6" t="str">
        <f t="shared" si="3"/>
        <v> </v>
      </c>
    </row>
    <row r="58" spans="1:8" ht="18" customHeight="1">
      <c r="A58" s="4" t="s">
        <v>6</v>
      </c>
      <c r="B58" s="4">
        <v>237</v>
      </c>
      <c r="C58" s="14" t="s">
        <v>219</v>
      </c>
      <c r="D58" s="17" t="s">
        <v>198</v>
      </c>
      <c r="E58" s="5" t="s">
        <v>222</v>
      </c>
      <c r="F58" s="6"/>
      <c r="G58" s="5" t="str">
        <f t="shared" si="2"/>
        <v>No Time</v>
      </c>
      <c r="H58" s="6" t="str">
        <f t="shared" si="3"/>
        <v> </v>
      </c>
    </row>
    <row r="59" spans="1:8" ht="18" customHeight="1">
      <c r="A59" s="4" t="s">
        <v>6</v>
      </c>
      <c r="B59" s="4">
        <v>317</v>
      </c>
      <c r="C59" s="14" t="s">
        <v>169</v>
      </c>
      <c r="D59" s="17" t="s">
        <v>170</v>
      </c>
      <c r="E59" s="5" t="s">
        <v>222</v>
      </c>
      <c r="F59" s="6"/>
      <c r="G59" s="5" t="str">
        <f t="shared" si="2"/>
        <v>No Time</v>
      </c>
      <c r="H59" s="6" t="str">
        <f t="shared" si="3"/>
        <v> </v>
      </c>
    </row>
    <row r="60" spans="1:8" ht="18" customHeight="1">
      <c r="A60" s="4" t="s">
        <v>6</v>
      </c>
      <c r="B60" s="4">
        <v>346</v>
      </c>
      <c r="C60" s="14" t="s">
        <v>208</v>
      </c>
      <c r="D60" s="17" t="s">
        <v>209</v>
      </c>
      <c r="E60" s="5" t="s">
        <v>222</v>
      </c>
      <c r="F60" s="6"/>
      <c r="G60" s="5" t="str">
        <f t="shared" si="2"/>
        <v>No Time</v>
      </c>
      <c r="H60" s="6" t="str">
        <f t="shared" si="3"/>
        <v> </v>
      </c>
    </row>
    <row r="61" spans="1:8" ht="18" customHeight="1">
      <c r="A61" s="4" t="s">
        <v>6</v>
      </c>
      <c r="B61" s="4">
        <v>208</v>
      </c>
      <c r="C61" s="14" t="s">
        <v>63</v>
      </c>
      <c r="D61" s="17" t="s">
        <v>64</v>
      </c>
      <c r="E61" s="5" t="s">
        <v>222</v>
      </c>
      <c r="F61" s="6"/>
      <c r="G61" s="5" t="str">
        <f t="shared" si="2"/>
        <v>No Time</v>
      </c>
      <c r="H61" s="6" t="str">
        <f t="shared" si="3"/>
        <v> </v>
      </c>
    </row>
    <row r="62" spans="1:8" ht="18" customHeight="1">
      <c r="A62" s="4" t="s">
        <v>6</v>
      </c>
      <c r="B62" s="4">
        <v>338</v>
      </c>
      <c r="C62" s="14" t="s">
        <v>25</v>
      </c>
      <c r="D62" s="17" t="s">
        <v>26</v>
      </c>
      <c r="E62" s="5" t="s">
        <v>222</v>
      </c>
      <c r="F62" s="6"/>
      <c r="G62" s="5" t="str">
        <f t="shared" si="2"/>
        <v>No Time</v>
      </c>
      <c r="H62" s="6" t="str">
        <f t="shared" si="3"/>
        <v> </v>
      </c>
    </row>
    <row r="63" spans="1:8" ht="18" customHeight="1">
      <c r="A63" s="4" t="s">
        <v>6</v>
      </c>
      <c r="B63" s="4">
        <v>212</v>
      </c>
      <c r="C63" s="14" t="s">
        <v>53</v>
      </c>
      <c r="D63" s="17" t="s">
        <v>132</v>
      </c>
      <c r="E63" s="5" t="s">
        <v>222</v>
      </c>
      <c r="F63" s="6"/>
      <c r="G63" s="5" t="str">
        <f t="shared" si="2"/>
        <v>No Time</v>
      </c>
      <c r="H63" s="6" t="str">
        <f t="shared" si="3"/>
        <v> </v>
      </c>
    </row>
    <row r="64" spans="1:8" ht="18" customHeight="1">
      <c r="A64" s="4" t="s">
        <v>6</v>
      </c>
      <c r="B64" s="49">
        <v>337</v>
      </c>
      <c r="C64" s="50" t="s">
        <v>27</v>
      </c>
      <c r="D64" s="51" t="s">
        <v>28</v>
      </c>
      <c r="E64" s="5" t="s">
        <v>221</v>
      </c>
      <c r="F64" s="6"/>
      <c r="G64" s="5" t="str">
        <f t="shared" si="2"/>
        <v>Scratch</v>
      </c>
      <c r="H64" s="6" t="str">
        <f t="shared" si="3"/>
        <v> </v>
      </c>
    </row>
    <row r="65" spans="2:10" s="2" customFormat="1" ht="12.75">
      <c r="B65" s="1"/>
      <c r="C65" s="12"/>
      <c r="D65" s="16"/>
      <c r="E65" s="35"/>
      <c r="F65" s="35"/>
      <c r="G65" s="35"/>
      <c r="I65" s="1"/>
      <c r="J65" s="1"/>
    </row>
    <row r="66" spans="2:10" s="2" customFormat="1" ht="12.75">
      <c r="B66" s="1"/>
      <c r="C66" s="12"/>
      <c r="D66" s="16"/>
      <c r="E66" s="35"/>
      <c r="F66" s="35"/>
      <c r="G66" s="35"/>
      <c r="I66" s="1"/>
      <c r="J66" s="1"/>
    </row>
    <row r="67" spans="2:10" s="2" customFormat="1" ht="12.75">
      <c r="B67" s="1"/>
      <c r="C67" s="12"/>
      <c r="D67" s="16"/>
      <c r="I67" s="1"/>
      <c r="J67" s="1"/>
    </row>
    <row r="68" spans="2:10" s="2" customFormat="1" ht="12.75">
      <c r="B68" s="1"/>
      <c r="C68" s="12"/>
      <c r="D68" s="16"/>
      <c r="E68" s="35"/>
      <c r="F68" s="35"/>
      <c r="G68" s="35"/>
      <c r="I68" s="1"/>
      <c r="J68" s="1"/>
    </row>
  </sheetData>
  <sheetProtection/>
  <printOptions/>
  <pageMargins left="0.1" right="0.25" top="0.76" bottom="1" header="0.3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K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1" customWidth="1"/>
    <col min="3" max="4" width="16.7109375" style="2" customWidth="1"/>
    <col min="5" max="5" width="9.140625" style="2" customWidth="1"/>
    <col min="6" max="6" width="8.140625" style="2" customWidth="1"/>
    <col min="7" max="10" width="9.140625" style="1" customWidth="1"/>
    <col min="11" max="11" width="5.7109375" style="1" customWidth="1"/>
    <col min="12" max="16384" width="9.140625" style="1" customWidth="1"/>
  </cols>
  <sheetData>
    <row r="1" spans="1:6" ht="12.75">
      <c r="A1" s="18" t="s">
        <v>6</v>
      </c>
      <c r="B1" s="34"/>
      <c r="C1" s="19"/>
      <c r="D1" s="19"/>
      <c r="E1" s="19"/>
      <c r="F1" s="19"/>
    </row>
    <row r="2" spans="1:6" ht="12.75">
      <c r="A2" s="18" t="s">
        <v>4</v>
      </c>
      <c r="B2" s="19" t="s">
        <v>0</v>
      </c>
      <c r="C2" s="19" t="s">
        <v>1</v>
      </c>
      <c r="D2" s="19" t="s">
        <v>1</v>
      </c>
      <c r="E2" s="19" t="s">
        <v>16</v>
      </c>
      <c r="F2" s="19" t="s">
        <v>16</v>
      </c>
    </row>
    <row r="3" spans="1:6" ht="13.5" thickBot="1">
      <c r="A3" s="26" t="s">
        <v>7</v>
      </c>
      <c r="B3" s="27" t="s">
        <v>5</v>
      </c>
      <c r="C3" s="27" t="s">
        <v>2</v>
      </c>
      <c r="D3" s="27" t="s">
        <v>3</v>
      </c>
      <c r="E3" s="27" t="s">
        <v>20</v>
      </c>
      <c r="F3" s="27" t="s">
        <v>13</v>
      </c>
    </row>
    <row r="4" spans="2:6" ht="12.75" customHeight="1">
      <c r="B4" s="2"/>
      <c r="C4" s="33"/>
      <c r="D4" s="37"/>
      <c r="E4" s="10">
        <v>0</v>
      </c>
      <c r="F4" s="3">
        <v>0</v>
      </c>
    </row>
    <row r="5" spans="1:6" ht="18" customHeight="1">
      <c r="A5" s="4" t="s">
        <v>6</v>
      </c>
      <c r="B5" s="4">
        <v>281</v>
      </c>
      <c r="C5" s="39" t="s">
        <v>80</v>
      </c>
      <c r="D5" s="40" t="s">
        <v>176</v>
      </c>
      <c r="E5" s="6">
        <v>67</v>
      </c>
      <c r="F5" s="6">
        <v>1</v>
      </c>
    </row>
    <row r="6" spans="1:6" ht="18" customHeight="1">
      <c r="A6" s="4" t="s">
        <v>6</v>
      </c>
      <c r="B6" s="4">
        <v>270</v>
      </c>
      <c r="C6" s="39" t="s">
        <v>59</v>
      </c>
      <c r="D6" s="40" t="s">
        <v>112</v>
      </c>
      <c r="E6" s="6">
        <v>65</v>
      </c>
      <c r="F6" s="6">
        <v>2</v>
      </c>
    </row>
    <row r="7" spans="1:6" ht="18" customHeight="1">
      <c r="A7" s="4" t="s">
        <v>7</v>
      </c>
      <c r="B7" s="4">
        <v>330</v>
      </c>
      <c r="C7" s="39" t="s">
        <v>102</v>
      </c>
      <c r="D7" s="40" t="s">
        <v>99</v>
      </c>
      <c r="E7" s="6">
        <v>59</v>
      </c>
      <c r="F7" s="6">
        <v>3</v>
      </c>
    </row>
    <row r="8" spans="1:6" ht="18" customHeight="1">
      <c r="A8" s="4" t="s">
        <v>6</v>
      </c>
      <c r="B8" s="4">
        <v>353</v>
      </c>
      <c r="C8" s="39" t="s">
        <v>89</v>
      </c>
      <c r="D8" s="40" t="s">
        <v>90</v>
      </c>
      <c r="E8" s="6">
        <v>57</v>
      </c>
      <c r="F8" s="6">
        <v>4</v>
      </c>
    </row>
    <row r="9" spans="1:6" ht="18" customHeight="1">
      <c r="A9" s="4" t="s">
        <v>7</v>
      </c>
      <c r="B9" s="4">
        <v>319</v>
      </c>
      <c r="C9" s="39" t="s">
        <v>179</v>
      </c>
      <c r="D9" s="40" t="s">
        <v>180</v>
      </c>
      <c r="E9" s="6">
        <v>50</v>
      </c>
      <c r="F9" s="6">
        <v>5</v>
      </c>
    </row>
    <row r="10" spans="1:6" ht="18" customHeight="1">
      <c r="A10" s="4" t="s">
        <v>7</v>
      </c>
      <c r="B10" s="4">
        <v>268</v>
      </c>
      <c r="C10" s="39" t="s">
        <v>91</v>
      </c>
      <c r="D10" s="40" t="s">
        <v>92</v>
      </c>
      <c r="E10" s="6">
        <v>45</v>
      </c>
      <c r="F10" s="6">
        <v>6</v>
      </c>
    </row>
    <row r="11" spans="1:6" ht="18" customHeight="1">
      <c r="A11" s="4" t="s">
        <v>7</v>
      </c>
      <c r="B11" s="4">
        <v>297</v>
      </c>
      <c r="C11" s="39" t="s">
        <v>102</v>
      </c>
      <c r="D11" s="40" t="s">
        <v>173</v>
      </c>
      <c r="E11" s="6" t="s">
        <v>221</v>
      </c>
      <c r="F11" s="6" t="str">
        <f aca="true" t="shared" si="0" ref="F11:F30">IF(E11="Not Appl","Not Appl",IF(E11="TO","Scratch"," "))</f>
        <v> </v>
      </c>
    </row>
    <row r="12" spans="1:6" ht="18" customHeight="1">
      <c r="A12" s="4" t="s">
        <v>6</v>
      </c>
      <c r="B12" s="4">
        <v>329</v>
      </c>
      <c r="C12" s="39" t="s">
        <v>194</v>
      </c>
      <c r="D12" s="40" t="s">
        <v>99</v>
      </c>
      <c r="E12" s="6" t="s">
        <v>221</v>
      </c>
      <c r="F12" s="6" t="str">
        <f t="shared" si="0"/>
        <v> </v>
      </c>
    </row>
    <row r="13" spans="1:6" ht="18" customHeight="1">
      <c r="A13" s="4" t="s">
        <v>6</v>
      </c>
      <c r="B13" s="4">
        <v>238</v>
      </c>
      <c r="C13" s="39" t="s">
        <v>100</v>
      </c>
      <c r="D13" s="40" t="s">
        <v>198</v>
      </c>
      <c r="E13" s="6" t="s">
        <v>221</v>
      </c>
      <c r="F13" s="6" t="str">
        <f t="shared" si="0"/>
        <v> </v>
      </c>
    </row>
    <row r="14" spans="1:6" ht="18" customHeight="1">
      <c r="A14" s="4" t="s">
        <v>7</v>
      </c>
      <c r="B14" s="4">
        <v>223</v>
      </c>
      <c r="C14" s="39" t="s">
        <v>41</v>
      </c>
      <c r="D14" s="40" t="s">
        <v>42</v>
      </c>
      <c r="E14" s="6" t="s">
        <v>221</v>
      </c>
      <c r="F14" s="6" t="str">
        <f t="shared" si="0"/>
        <v> </v>
      </c>
    </row>
    <row r="15" spans="1:6" ht="18" customHeight="1">
      <c r="A15" s="4" t="s">
        <v>7</v>
      </c>
      <c r="B15" s="4">
        <v>254</v>
      </c>
      <c r="C15" s="39" t="s">
        <v>67</v>
      </c>
      <c r="D15" s="40" t="s">
        <v>168</v>
      </c>
      <c r="E15" s="6" t="s">
        <v>221</v>
      </c>
      <c r="F15" s="6" t="str">
        <f t="shared" si="0"/>
        <v> </v>
      </c>
    </row>
    <row r="16" spans="1:6" ht="18" customHeight="1">
      <c r="A16" s="4" t="s">
        <v>7</v>
      </c>
      <c r="B16" s="4">
        <v>256</v>
      </c>
      <c r="C16" s="39" t="s">
        <v>113</v>
      </c>
      <c r="D16" s="40" t="s">
        <v>114</v>
      </c>
      <c r="E16" s="6" t="s">
        <v>221</v>
      </c>
      <c r="F16" s="6" t="str">
        <f t="shared" si="0"/>
        <v> </v>
      </c>
    </row>
    <row r="17" spans="1:6" ht="18" customHeight="1">
      <c r="A17" s="4" t="s">
        <v>7</v>
      </c>
      <c r="B17" s="4">
        <v>263</v>
      </c>
      <c r="C17" s="39" t="s">
        <v>61</v>
      </c>
      <c r="D17" s="40" t="s">
        <v>62</v>
      </c>
      <c r="E17" s="6" t="s">
        <v>221</v>
      </c>
      <c r="F17" s="6" t="str">
        <f t="shared" si="0"/>
        <v> </v>
      </c>
    </row>
    <row r="18" spans="1:6" ht="18" customHeight="1">
      <c r="A18" s="4" t="s">
        <v>7</v>
      </c>
      <c r="B18" s="4">
        <v>301</v>
      </c>
      <c r="C18" s="39" t="s">
        <v>146</v>
      </c>
      <c r="D18" s="40" t="s">
        <v>147</v>
      </c>
      <c r="E18" s="6" t="s">
        <v>221</v>
      </c>
      <c r="F18" s="6" t="str">
        <f t="shared" si="0"/>
        <v> </v>
      </c>
    </row>
    <row r="19" spans="1:6" ht="18" customHeight="1">
      <c r="A19" s="4" t="s">
        <v>7</v>
      </c>
      <c r="B19" s="4">
        <v>282</v>
      </c>
      <c r="C19" s="39" t="s">
        <v>217</v>
      </c>
      <c r="D19" s="40" t="s">
        <v>115</v>
      </c>
      <c r="E19" s="6" t="s">
        <v>221</v>
      </c>
      <c r="F19" s="6" t="str">
        <f t="shared" si="0"/>
        <v> </v>
      </c>
    </row>
    <row r="20" spans="1:6" ht="18" customHeight="1">
      <c r="A20" s="4" t="s">
        <v>7</v>
      </c>
      <c r="B20" s="4">
        <v>258</v>
      </c>
      <c r="C20" s="39" t="s">
        <v>118</v>
      </c>
      <c r="D20" s="40" t="s">
        <v>119</v>
      </c>
      <c r="E20" s="6" t="s">
        <v>221</v>
      </c>
      <c r="F20" s="6" t="str">
        <f t="shared" si="0"/>
        <v> </v>
      </c>
    </row>
    <row r="21" spans="1:6" ht="18" customHeight="1">
      <c r="A21" s="4" t="s">
        <v>7</v>
      </c>
      <c r="B21" s="4">
        <v>299</v>
      </c>
      <c r="C21" s="39" t="s">
        <v>177</v>
      </c>
      <c r="D21" s="40" t="s">
        <v>178</v>
      </c>
      <c r="E21" s="6" t="s">
        <v>221</v>
      </c>
      <c r="F21" s="6" t="str">
        <f t="shared" si="0"/>
        <v> </v>
      </c>
    </row>
    <row r="22" spans="1:6" ht="18" customHeight="1">
      <c r="A22" s="4" t="s">
        <v>6</v>
      </c>
      <c r="B22" s="4">
        <v>341</v>
      </c>
      <c r="C22" s="39" t="s">
        <v>145</v>
      </c>
      <c r="D22" s="40" t="s">
        <v>141</v>
      </c>
      <c r="E22" s="6" t="s">
        <v>221</v>
      </c>
      <c r="F22" s="6" t="str">
        <f t="shared" si="0"/>
        <v> </v>
      </c>
    </row>
    <row r="23" spans="1:6" ht="18" customHeight="1">
      <c r="A23" s="4" t="s">
        <v>6</v>
      </c>
      <c r="B23" s="4">
        <v>348</v>
      </c>
      <c r="C23" s="39" t="s">
        <v>187</v>
      </c>
      <c r="D23" s="40" t="s">
        <v>188</v>
      </c>
      <c r="E23" s="6" t="s">
        <v>221</v>
      </c>
      <c r="F23" s="6" t="str">
        <f t="shared" si="0"/>
        <v> </v>
      </c>
    </row>
    <row r="24" spans="1:6" ht="18" customHeight="1">
      <c r="A24" s="4" t="s">
        <v>6</v>
      </c>
      <c r="B24" s="4">
        <v>266</v>
      </c>
      <c r="C24" s="39" t="s">
        <v>129</v>
      </c>
      <c r="D24" s="40" t="s">
        <v>130</v>
      </c>
      <c r="E24" s="6" t="s">
        <v>221</v>
      </c>
      <c r="F24" s="6" t="str">
        <f t="shared" si="0"/>
        <v> </v>
      </c>
    </row>
    <row r="25" spans="1:6" ht="18" customHeight="1">
      <c r="A25" s="4" t="s">
        <v>6</v>
      </c>
      <c r="B25" s="4">
        <v>336</v>
      </c>
      <c r="C25" s="39" t="s">
        <v>73</v>
      </c>
      <c r="D25" s="40" t="s">
        <v>74</v>
      </c>
      <c r="E25" s="6" t="s">
        <v>221</v>
      </c>
      <c r="F25" s="6" t="str">
        <f t="shared" si="0"/>
        <v> </v>
      </c>
    </row>
    <row r="26" spans="1:6" ht="18" customHeight="1">
      <c r="A26" s="4" t="s">
        <v>6</v>
      </c>
      <c r="B26" s="4">
        <v>227</v>
      </c>
      <c r="C26" s="39" t="s">
        <v>71</v>
      </c>
      <c r="D26" s="40" t="s">
        <v>72</v>
      </c>
      <c r="E26" s="6" t="s">
        <v>221</v>
      </c>
      <c r="F26" s="6" t="str">
        <f t="shared" si="0"/>
        <v> </v>
      </c>
    </row>
    <row r="27" spans="1:6" ht="18" customHeight="1">
      <c r="A27" s="4" t="s">
        <v>6</v>
      </c>
      <c r="B27" s="4">
        <v>340</v>
      </c>
      <c r="C27" s="39" t="s">
        <v>41</v>
      </c>
      <c r="D27" s="40" t="s">
        <v>141</v>
      </c>
      <c r="E27" s="6" t="s">
        <v>221</v>
      </c>
      <c r="F27" s="6" t="str">
        <f t="shared" si="0"/>
        <v> </v>
      </c>
    </row>
    <row r="28" spans="1:6" ht="18" customHeight="1">
      <c r="A28" s="4" t="s">
        <v>6</v>
      </c>
      <c r="B28" s="4">
        <v>303</v>
      </c>
      <c r="C28" s="39" t="s">
        <v>69</v>
      </c>
      <c r="D28" s="40" t="s">
        <v>70</v>
      </c>
      <c r="E28" s="6" t="s">
        <v>221</v>
      </c>
      <c r="F28" s="6" t="str">
        <f t="shared" si="0"/>
        <v> </v>
      </c>
    </row>
    <row r="29" spans="1:6" ht="18" customHeight="1">
      <c r="A29" s="4" t="s">
        <v>6</v>
      </c>
      <c r="B29" s="4">
        <v>295</v>
      </c>
      <c r="C29" s="39" t="s">
        <v>75</v>
      </c>
      <c r="D29" s="40" t="s">
        <v>173</v>
      </c>
      <c r="E29" s="6" t="s">
        <v>221</v>
      </c>
      <c r="F29" s="6" t="str">
        <f t="shared" si="0"/>
        <v> </v>
      </c>
    </row>
    <row r="30" spans="1:6" ht="18" customHeight="1">
      <c r="A30" s="4" t="s">
        <v>7</v>
      </c>
      <c r="B30" s="4">
        <v>273</v>
      </c>
      <c r="C30" s="39" t="s">
        <v>45</v>
      </c>
      <c r="D30" s="40" t="s">
        <v>46</v>
      </c>
      <c r="E30" s="6" t="s">
        <v>221</v>
      </c>
      <c r="F30" s="6" t="str">
        <f t="shared" si="0"/>
        <v> </v>
      </c>
    </row>
    <row r="31" spans="2:11" s="2" customFormat="1" ht="12.75">
      <c r="B31" s="1"/>
      <c r="E31" s="35"/>
      <c r="G31" s="1"/>
      <c r="H31" s="1"/>
      <c r="I31" s="1"/>
      <c r="J31" s="1"/>
      <c r="K31" s="1"/>
    </row>
    <row r="32" spans="2:11" s="2" customFormat="1" ht="12.75">
      <c r="B32" s="1"/>
      <c r="E32" s="35"/>
      <c r="G32" s="1"/>
      <c r="H32" s="1"/>
      <c r="I32" s="1"/>
      <c r="J32" s="1"/>
      <c r="K32" s="1"/>
    </row>
    <row r="33" spans="2:11" s="2" customFormat="1" ht="12.75">
      <c r="B33" s="1"/>
      <c r="G33" s="1"/>
      <c r="H33" s="1"/>
      <c r="I33" s="1"/>
      <c r="J33" s="1"/>
      <c r="K33" s="1"/>
    </row>
    <row r="34" spans="2:11" s="2" customFormat="1" ht="12.75">
      <c r="B34" s="1"/>
      <c r="E34" s="35"/>
      <c r="G34" s="1"/>
      <c r="H34" s="1"/>
      <c r="I34" s="1"/>
      <c r="J34" s="1"/>
      <c r="K34" s="1"/>
    </row>
  </sheetData>
  <sheetProtection/>
  <printOptions/>
  <pageMargins left="0.1" right="0.25" top="0.9" bottom="1" header="0.32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J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7.57421875" style="1" customWidth="1"/>
    <col min="3" max="3" width="10.140625" style="12" customWidth="1"/>
    <col min="4" max="4" width="12.7109375" style="16" customWidth="1"/>
    <col min="5" max="7" width="9.140625" style="2" customWidth="1"/>
    <col min="8" max="8" width="8.140625" style="2" customWidth="1"/>
    <col min="9" max="16384" width="9.140625" style="1" customWidth="1"/>
  </cols>
  <sheetData>
    <row r="1" spans="1:8" ht="12.75">
      <c r="A1" s="18" t="s">
        <v>6</v>
      </c>
      <c r="B1" s="34"/>
      <c r="C1" s="45"/>
      <c r="D1" s="46"/>
      <c r="E1" s="19"/>
      <c r="F1" s="19"/>
      <c r="G1" s="19"/>
      <c r="H1" s="19"/>
    </row>
    <row r="2" spans="1:8" ht="12.75">
      <c r="A2" s="18" t="s">
        <v>4</v>
      </c>
      <c r="B2" s="19" t="s">
        <v>0</v>
      </c>
      <c r="C2" s="45" t="s">
        <v>1</v>
      </c>
      <c r="D2" s="46" t="s">
        <v>1</v>
      </c>
      <c r="E2" s="19" t="s">
        <v>16</v>
      </c>
      <c r="F2" s="19" t="s">
        <v>16</v>
      </c>
      <c r="G2" s="19" t="s">
        <v>16</v>
      </c>
      <c r="H2" s="19" t="s">
        <v>16</v>
      </c>
    </row>
    <row r="3" spans="1:8" ht="13.5" thickBot="1">
      <c r="A3" s="26" t="s">
        <v>7</v>
      </c>
      <c r="B3" s="27" t="s">
        <v>5</v>
      </c>
      <c r="C3" s="47" t="s">
        <v>2</v>
      </c>
      <c r="D3" s="48" t="s">
        <v>3</v>
      </c>
      <c r="E3" s="27" t="s">
        <v>12</v>
      </c>
      <c r="F3" s="27" t="s">
        <v>21</v>
      </c>
      <c r="G3" s="27" t="s">
        <v>22</v>
      </c>
      <c r="H3" s="27" t="s">
        <v>13</v>
      </c>
    </row>
    <row r="4" spans="1:8" ht="18" customHeight="1">
      <c r="A4" s="9"/>
      <c r="B4" s="2"/>
      <c r="C4" s="13"/>
      <c r="E4" s="10"/>
      <c r="F4" s="3"/>
      <c r="G4" s="10">
        <v>0</v>
      </c>
      <c r="H4" s="3">
        <v>0</v>
      </c>
    </row>
    <row r="5" spans="1:8" ht="18" customHeight="1">
      <c r="A5" s="4" t="s">
        <v>6</v>
      </c>
      <c r="B5" s="4">
        <v>216</v>
      </c>
      <c r="C5" s="14" t="s">
        <v>24</v>
      </c>
      <c r="D5" s="17" t="s">
        <v>79</v>
      </c>
      <c r="E5" s="5">
        <v>6.39</v>
      </c>
      <c r="F5" s="6"/>
      <c r="G5" s="5">
        <f aca="true" t="shared" si="0" ref="G5:G34">IF(E5=" "," ",IF(E5="Not Appl","Not Appl",IF(E5="NS","Scratch",IF(E5="NT","No Time",(E5+F5)))))</f>
        <v>6.39</v>
      </c>
      <c r="H5" s="6">
        <v>1</v>
      </c>
    </row>
    <row r="6" spans="1:8" ht="18" customHeight="1">
      <c r="A6" s="4" t="s">
        <v>7</v>
      </c>
      <c r="B6" s="4">
        <v>339</v>
      </c>
      <c r="C6" s="14" t="s">
        <v>93</v>
      </c>
      <c r="D6" s="17" t="s">
        <v>94</v>
      </c>
      <c r="E6" s="5">
        <v>7.01</v>
      </c>
      <c r="F6" s="6"/>
      <c r="G6" s="5">
        <f t="shared" si="0"/>
        <v>7.01</v>
      </c>
      <c r="H6" s="6">
        <v>2</v>
      </c>
    </row>
    <row r="7" spans="1:8" ht="18" customHeight="1">
      <c r="A7" s="4" t="s">
        <v>7</v>
      </c>
      <c r="B7" s="4">
        <v>267</v>
      </c>
      <c r="C7" s="14" t="s">
        <v>101</v>
      </c>
      <c r="D7" s="17" t="s">
        <v>105</v>
      </c>
      <c r="E7" s="5">
        <v>7.62</v>
      </c>
      <c r="F7" s="6"/>
      <c r="G7" s="5">
        <f t="shared" si="0"/>
        <v>7.62</v>
      </c>
      <c r="H7" s="54" t="s">
        <v>224</v>
      </c>
    </row>
    <row r="8" spans="1:8" ht="18" customHeight="1">
      <c r="A8" s="4" t="s">
        <v>6</v>
      </c>
      <c r="B8" s="4">
        <v>325</v>
      </c>
      <c r="C8" s="14" t="s">
        <v>65</v>
      </c>
      <c r="D8" s="17" t="s">
        <v>66</v>
      </c>
      <c r="E8" s="5">
        <v>7.62</v>
      </c>
      <c r="F8" s="6"/>
      <c r="G8" s="5">
        <f t="shared" si="0"/>
        <v>7.62</v>
      </c>
      <c r="H8" s="54" t="s">
        <v>224</v>
      </c>
    </row>
    <row r="9" spans="1:8" ht="18" customHeight="1">
      <c r="A9" s="4" t="s">
        <v>7</v>
      </c>
      <c r="B9" s="4">
        <v>257</v>
      </c>
      <c r="C9" s="14" t="s">
        <v>87</v>
      </c>
      <c r="D9" s="17" t="s">
        <v>88</v>
      </c>
      <c r="E9" s="5">
        <v>9.03</v>
      </c>
      <c r="F9" s="6"/>
      <c r="G9" s="5">
        <f t="shared" si="0"/>
        <v>9.03</v>
      </c>
      <c r="H9" s="6">
        <v>5</v>
      </c>
    </row>
    <row r="10" spans="1:8" ht="18" customHeight="1">
      <c r="A10" s="4" t="s">
        <v>6</v>
      </c>
      <c r="B10" s="4">
        <v>347</v>
      </c>
      <c r="C10" s="14" t="s">
        <v>213</v>
      </c>
      <c r="D10" s="17" t="s">
        <v>214</v>
      </c>
      <c r="E10" s="5">
        <v>9.84</v>
      </c>
      <c r="F10" s="6"/>
      <c r="G10" s="5">
        <f t="shared" si="0"/>
        <v>9.84</v>
      </c>
      <c r="H10" s="6">
        <v>6</v>
      </c>
    </row>
    <row r="11" spans="1:8" ht="18" customHeight="1">
      <c r="A11" s="4" t="s">
        <v>6</v>
      </c>
      <c r="B11" s="4">
        <v>217</v>
      </c>
      <c r="C11" s="14" t="s">
        <v>95</v>
      </c>
      <c r="D11" s="17" t="s">
        <v>96</v>
      </c>
      <c r="E11" s="5">
        <v>10.41</v>
      </c>
      <c r="F11" s="6"/>
      <c r="G11" s="5">
        <f t="shared" si="0"/>
        <v>10.41</v>
      </c>
      <c r="H11" s="6">
        <v>7</v>
      </c>
    </row>
    <row r="12" spans="1:8" ht="18" customHeight="1">
      <c r="A12" s="4" t="s">
        <v>6</v>
      </c>
      <c r="B12" s="4">
        <v>223</v>
      </c>
      <c r="C12" s="14" t="s">
        <v>41</v>
      </c>
      <c r="D12" s="17" t="s">
        <v>42</v>
      </c>
      <c r="E12" s="5">
        <v>10.71</v>
      </c>
      <c r="F12" s="6"/>
      <c r="G12" s="5">
        <f t="shared" si="0"/>
        <v>10.71</v>
      </c>
      <c r="H12" s="6">
        <v>8</v>
      </c>
    </row>
    <row r="13" spans="1:8" ht="18" customHeight="1">
      <c r="A13" s="4" t="s">
        <v>7</v>
      </c>
      <c r="B13" s="4">
        <v>278</v>
      </c>
      <c r="C13" s="14" t="s">
        <v>174</v>
      </c>
      <c r="D13" s="17" t="s">
        <v>171</v>
      </c>
      <c r="E13" s="5">
        <v>11.4</v>
      </c>
      <c r="F13" s="6"/>
      <c r="G13" s="5">
        <f t="shared" si="0"/>
        <v>11.4</v>
      </c>
      <c r="H13" s="6">
        <v>9</v>
      </c>
    </row>
    <row r="14" spans="1:8" ht="18" customHeight="1">
      <c r="A14" s="4" t="s">
        <v>6</v>
      </c>
      <c r="B14" s="4">
        <v>250</v>
      </c>
      <c r="C14" s="14" t="s">
        <v>156</v>
      </c>
      <c r="D14" s="17" t="s">
        <v>157</v>
      </c>
      <c r="E14" s="5">
        <v>11.97</v>
      </c>
      <c r="F14" s="6"/>
      <c r="G14" s="5">
        <f t="shared" si="0"/>
        <v>11.97</v>
      </c>
      <c r="H14" s="6">
        <v>10</v>
      </c>
    </row>
    <row r="15" spans="1:8" ht="18" customHeight="1">
      <c r="A15" s="4" t="s">
        <v>6</v>
      </c>
      <c r="B15" s="4">
        <v>243</v>
      </c>
      <c r="C15" s="14" t="s">
        <v>116</v>
      </c>
      <c r="D15" s="17" t="s">
        <v>161</v>
      </c>
      <c r="E15" s="5">
        <v>12.9</v>
      </c>
      <c r="F15" s="6"/>
      <c r="G15" s="5">
        <f t="shared" si="0"/>
        <v>12.9</v>
      </c>
      <c r="H15" s="6" t="str">
        <f aca="true" t="shared" si="1" ref="H15:H34">IF(E15="Not Appl","Not Appl",IF(E15="Scratch","Scratch"," "))</f>
        <v> </v>
      </c>
    </row>
    <row r="16" spans="1:8" ht="18" customHeight="1">
      <c r="A16" s="4" t="s">
        <v>6</v>
      </c>
      <c r="B16" s="4">
        <v>352</v>
      </c>
      <c r="C16" s="14" t="s">
        <v>154</v>
      </c>
      <c r="D16" s="17" t="s">
        <v>155</v>
      </c>
      <c r="E16" s="5">
        <v>16.14</v>
      </c>
      <c r="F16" s="6"/>
      <c r="G16" s="5">
        <f t="shared" si="0"/>
        <v>16.14</v>
      </c>
      <c r="H16" s="6" t="str">
        <f t="shared" si="1"/>
        <v> </v>
      </c>
    </row>
    <row r="17" spans="1:8" ht="18" customHeight="1">
      <c r="A17" s="4" t="s">
        <v>7</v>
      </c>
      <c r="B17" s="4">
        <v>201</v>
      </c>
      <c r="C17" s="14" t="s">
        <v>123</v>
      </c>
      <c r="D17" s="17" t="s">
        <v>124</v>
      </c>
      <c r="E17" s="5">
        <v>18.35</v>
      </c>
      <c r="F17" s="6"/>
      <c r="G17" s="5">
        <f t="shared" si="0"/>
        <v>18.35</v>
      </c>
      <c r="H17" s="6" t="str">
        <f t="shared" si="1"/>
        <v> </v>
      </c>
    </row>
    <row r="18" spans="1:8" ht="18" customHeight="1">
      <c r="A18" s="4" t="s">
        <v>6</v>
      </c>
      <c r="B18" s="4">
        <v>288</v>
      </c>
      <c r="C18" s="14" t="s">
        <v>75</v>
      </c>
      <c r="D18" s="17" t="s">
        <v>76</v>
      </c>
      <c r="E18" s="5">
        <v>23.61</v>
      </c>
      <c r="F18" s="6"/>
      <c r="G18" s="5">
        <f t="shared" si="0"/>
        <v>23.61</v>
      </c>
      <c r="H18" s="6" t="str">
        <f t="shared" si="1"/>
        <v> </v>
      </c>
    </row>
    <row r="19" spans="1:8" ht="18" customHeight="1">
      <c r="A19" s="4" t="s">
        <v>7</v>
      </c>
      <c r="B19" s="4">
        <v>291</v>
      </c>
      <c r="C19" s="14" t="s">
        <v>75</v>
      </c>
      <c r="D19" s="17" t="s">
        <v>201</v>
      </c>
      <c r="E19" s="5" t="s">
        <v>222</v>
      </c>
      <c r="F19" s="6"/>
      <c r="G19" s="5" t="str">
        <f t="shared" si="0"/>
        <v>No Time</v>
      </c>
      <c r="H19" s="6" t="str">
        <f t="shared" si="1"/>
        <v> </v>
      </c>
    </row>
    <row r="20" spans="1:8" ht="18" customHeight="1">
      <c r="A20" s="4" t="s">
        <v>6</v>
      </c>
      <c r="B20" s="4">
        <v>222</v>
      </c>
      <c r="C20" s="14" t="s">
        <v>158</v>
      </c>
      <c r="D20" s="17" t="s">
        <v>42</v>
      </c>
      <c r="E20" s="5" t="s">
        <v>222</v>
      </c>
      <c r="F20" s="6"/>
      <c r="G20" s="5" t="str">
        <f t="shared" si="0"/>
        <v>No Time</v>
      </c>
      <c r="H20" s="6" t="str">
        <f t="shared" si="1"/>
        <v> </v>
      </c>
    </row>
    <row r="21" spans="1:10" ht="18" customHeight="1">
      <c r="A21" s="4" t="s">
        <v>7</v>
      </c>
      <c r="B21" s="4">
        <v>246</v>
      </c>
      <c r="C21" s="14" t="s">
        <v>120</v>
      </c>
      <c r="D21" s="17" t="s">
        <v>138</v>
      </c>
      <c r="E21" s="5" t="s">
        <v>222</v>
      </c>
      <c r="F21" s="6"/>
      <c r="G21" s="5" t="str">
        <f t="shared" si="0"/>
        <v>No Time</v>
      </c>
      <c r="H21" s="6" t="str">
        <f t="shared" si="1"/>
        <v> </v>
      </c>
      <c r="J21" s="36" t="s">
        <v>29</v>
      </c>
    </row>
    <row r="22" spans="1:8" ht="18" customHeight="1">
      <c r="A22" s="4" t="s">
        <v>6</v>
      </c>
      <c r="B22" s="4">
        <v>322</v>
      </c>
      <c r="C22" s="14" t="s">
        <v>35</v>
      </c>
      <c r="D22" s="17" t="s">
        <v>107</v>
      </c>
      <c r="E22" s="5" t="s">
        <v>222</v>
      </c>
      <c r="F22" s="6"/>
      <c r="G22" s="5" t="str">
        <f t="shared" si="0"/>
        <v>No Time</v>
      </c>
      <c r="H22" s="6" t="str">
        <f t="shared" si="1"/>
        <v> </v>
      </c>
    </row>
    <row r="23" spans="1:8" ht="18" customHeight="1">
      <c r="A23" s="4" t="s">
        <v>7</v>
      </c>
      <c r="B23" s="4">
        <v>304</v>
      </c>
      <c r="C23" s="14" t="s">
        <v>185</v>
      </c>
      <c r="D23" s="17" t="s">
        <v>202</v>
      </c>
      <c r="E23" s="5" t="s">
        <v>222</v>
      </c>
      <c r="F23" s="6"/>
      <c r="G23" s="5" t="str">
        <f t="shared" si="0"/>
        <v>No Time</v>
      </c>
      <c r="H23" s="6" t="str">
        <f t="shared" si="1"/>
        <v> </v>
      </c>
    </row>
    <row r="24" spans="1:8" ht="18" customHeight="1">
      <c r="A24" s="4" t="s">
        <v>7</v>
      </c>
      <c r="B24" s="4">
        <v>238</v>
      </c>
      <c r="C24" s="14" t="s">
        <v>100</v>
      </c>
      <c r="D24" s="17" t="s">
        <v>198</v>
      </c>
      <c r="E24" s="5" t="s">
        <v>222</v>
      </c>
      <c r="F24" s="6"/>
      <c r="G24" s="5" t="str">
        <f t="shared" si="0"/>
        <v>No Time</v>
      </c>
      <c r="H24" s="6" t="str">
        <f t="shared" si="1"/>
        <v> </v>
      </c>
    </row>
    <row r="25" spans="1:8" ht="18" customHeight="1">
      <c r="A25" s="4" t="s">
        <v>6</v>
      </c>
      <c r="B25" s="4">
        <v>270</v>
      </c>
      <c r="C25" s="14" t="s">
        <v>59</v>
      </c>
      <c r="D25" s="17" t="s">
        <v>112</v>
      </c>
      <c r="E25" s="5" t="s">
        <v>222</v>
      </c>
      <c r="F25" s="6"/>
      <c r="G25" s="5" t="str">
        <f t="shared" si="0"/>
        <v>No Time</v>
      </c>
      <c r="H25" s="6" t="str">
        <f t="shared" si="1"/>
        <v> </v>
      </c>
    </row>
    <row r="26" spans="1:8" ht="18" customHeight="1">
      <c r="A26" s="4" t="s">
        <v>6</v>
      </c>
      <c r="B26" s="4">
        <v>350</v>
      </c>
      <c r="C26" s="14" t="s">
        <v>53</v>
      </c>
      <c r="D26" s="17" t="s">
        <v>54</v>
      </c>
      <c r="E26" s="5" t="s">
        <v>222</v>
      </c>
      <c r="F26" s="6"/>
      <c r="G26" s="5" t="str">
        <f t="shared" si="0"/>
        <v>No Time</v>
      </c>
      <c r="H26" s="6" t="str">
        <f t="shared" si="1"/>
        <v> </v>
      </c>
    </row>
    <row r="27" spans="1:8" ht="18" customHeight="1">
      <c r="A27" s="4" t="s">
        <v>7</v>
      </c>
      <c r="B27" s="4">
        <v>221</v>
      </c>
      <c r="C27" s="14" t="s">
        <v>61</v>
      </c>
      <c r="D27" s="17" t="s">
        <v>133</v>
      </c>
      <c r="E27" s="5" t="s">
        <v>222</v>
      </c>
      <c r="F27" s="6"/>
      <c r="G27" s="5" t="str">
        <f t="shared" si="0"/>
        <v>No Time</v>
      </c>
      <c r="H27" s="6" t="str">
        <f t="shared" si="1"/>
        <v> </v>
      </c>
    </row>
    <row r="28" spans="1:8" ht="18" customHeight="1">
      <c r="A28" s="4" t="s">
        <v>6</v>
      </c>
      <c r="B28" s="4">
        <v>212</v>
      </c>
      <c r="C28" s="14" t="s">
        <v>53</v>
      </c>
      <c r="D28" s="17" t="s">
        <v>132</v>
      </c>
      <c r="E28" s="5" t="s">
        <v>222</v>
      </c>
      <c r="F28" s="6"/>
      <c r="G28" s="5" t="str">
        <f t="shared" si="0"/>
        <v>No Time</v>
      </c>
      <c r="H28" s="6" t="str">
        <f t="shared" si="1"/>
        <v> </v>
      </c>
    </row>
    <row r="29" spans="1:8" ht="18" customHeight="1">
      <c r="A29" s="4" t="s">
        <v>7</v>
      </c>
      <c r="B29" s="4">
        <v>321</v>
      </c>
      <c r="C29" s="14" t="s">
        <v>108</v>
      </c>
      <c r="D29" s="17" t="s">
        <v>107</v>
      </c>
      <c r="E29" s="5" t="s">
        <v>222</v>
      </c>
      <c r="F29" s="6"/>
      <c r="G29" s="5" t="str">
        <f t="shared" si="0"/>
        <v>No Time</v>
      </c>
      <c r="H29" s="6" t="str">
        <f t="shared" si="1"/>
        <v> </v>
      </c>
    </row>
    <row r="30" spans="1:8" ht="18" customHeight="1">
      <c r="A30" s="4" t="s">
        <v>7</v>
      </c>
      <c r="B30" s="4">
        <v>279</v>
      </c>
      <c r="C30" s="14" t="s">
        <v>77</v>
      </c>
      <c r="D30" s="17" t="s">
        <v>78</v>
      </c>
      <c r="E30" s="5" t="s">
        <v>222</v>
      </c>
      <c r="F30" s="6"/>
      <c r="G30" s="5" t="str">
        <f t="shared" si="0"/>
        <v>No Time</v>
      </c>
      <c r="H30" s="6" t="str">
        <f t="shared" si="1"/>
        <v> </v>
      </c>
    </row>
    <row r="31" spans="1:8" ht="18" customHeight="1">
      <c r="A31" s="4" t="s">
        <v>7</v>
      </c>
      <c r="B31" s="4">
        <v>253</v>
      </c>
      <c r="C31" s="14" t="s">
        <v>39</v>
      </c>
      <c r="D31" s="17" t="s">
        <v>40</v>
      </c>
      <c r="E31" s="5" t="s">
        <v>222</v>
      </c>
      <c r="F31" s="6"/>
      <c r="G31" s="5" t="str">
        <f t="shared" si="0"/>
        <v>No Time</v>
      </c>
      <c r="H31" s="6" t="str">
        <f t="shared" si="1"/>
        <v> </v>
      </c>
    </row>
    <row r="32" spans="1:8" ht="18" customHeight="1">
      <c r="A32" s="4" t="s">
        <v>7</v>
      </c>
      <c r="B32" s="4">
        <v>327</v>
      </c>
      <c r="C32" s="14" t="s">
        <v>108</v>
      </c>
      <c r="D32" s="17" t="s">
        <v>131</v>
      </c>
      <c r="E32" s="5" t="s">
        <v>222</v>
      </c>
      <c r="F32" s="6"/>
      <c r="G32" s="5" t="str">
        <f t="shared" si="0"/>
        <v>No Time</v>
      </c>
      <c r="H32" s="6" t="str">
        <f t="shared" si="1"/>
        <v> </v>
      </c>
    </row>
    <row r="33" spans="1:8" ht="18" customHeight="1">
      <c r="A33" s="4" t="s">
        <v>7</v>
      </c>
      <c r="B33" s="49">
        <v>337</v>
      </c>
      <c r="C33" s="50" t="s">
        <v>27</v>
      </c>
      <c r="D33" s="51" t="s">
        <v>28</v>
      </c>
      <c r="E33" s="5" t="s">
        <v>221</v>
      </c>
      <c r="F33" s="6"/>
      <c r="G33" s="5" t="str">
        <f t="shared" si="0"/>
        <v>Scratch</v>
      </c>
      <c r="H33" s="6" t="str">
        <f t="shared" si="1"/>
        <v> </v>
      </c>
    </row>
    <row r="34" spans="1:8" ht="18" customHeight="1">
      <c r="A34" s="4" t="s">
        <v>6</v>
      </c>
      <c r="B34" s="4">
        <v>351</v>
      </c>
      <c r="C34" s="14" t="s">
        <v>55</v>
      </c>
      <c r="D34" s="17" t="s">
        <v>54</v>
      </c>
      <c r="E34" s="5" t="s">
        <v>221</v>
      </c>
      <c r="F34" s="6"/>
      <c r="G34" s="5" t="str">
        <f t="shared" si="0"/>
        <v>Scratch</v>
      </c>
      <c r="H34" s="6" t="str">
        <f t="shared" si="1"/>
        <v> </v>
      </c>
    </row>
    <row r="35" spans="2:10" s="2" customFormat="1" ht="12.75">
      <c r="B35" s="1"/>
      <c r="C35" s="12"/>
      <c r="D35" s="16"/>
      <c r="E35" s="35"/>
      <c r="F35" s="35"/>
      <c r="G35" s="35"/>
      <c r="I35" s="1"/>
      <c r="J35" s="1"/>
    </row>
    <row r="36" spans="2:10" s="2" customFormat="1" ht="12.75">
      <c r="B36" s="1"/>
      <c r="C36" s="12"/>
      <c r="D36" s="16"/>
      <c r="E36" s="35"/>
      <c r="F36" s="35"/>
      <c r="G36" s="35"/>
      <c r="I36" s="1"/>
      <c r="J36" s="1"/>
    </row>
    <row r="37" spans="2:10" s="2" customFormat="1" ht="12.75">
      <c r="B37" s="1"/>
      <c r="C37" s="12"/>
      <c r="D37" s="16"/>
      <c r="E37" s="35"/>
      <c r="F37" s="35"/>
      <c r="G37" s="35"/>
      <c r="I37" s="1"/>
      <c r="J37" s="1"/>
    </row>
    <row r="38" spans="2:10" s="2" customFormat="1" ht="12.75">
      <c r="B38" s="1"/>
      <c r="C38" s="12"/>
      <c r="D38" s="16"/>
      <c r="I38" s="1"/>
      <c r="J38" s="1"/>
    </row>
    <row r="39" spans="2:10" s="2" customFormat="1" ht="12.75">
      <c r="B39" s="1"/>
      <c r="C39" s="12"/>
      <c r="D39" s="16"/>
      <c r="E39" s="35"/>
      <c r="F39" s="35"/>
      <c r="G39" s="35"/>
      <c r="I39" s="1"/>
      <c r="J39" s="1"/>
    </row>
  </sheetData>
  <sheetProtection/>
  <printOptions/>
  <pageMargins left="0.1" right="0.25" top="1.08" bottom="1" header="0.5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2010-08-29T20:33:36Z</cp:lastPrinted>
  <dcterms:created xsi:type="dcterms:W3CDTF">2006-06-22T01:18:33Z</dcterms:created>
  <dcterms:modified xsi:type="dcterms:W3CDTF">2010-09-09T00:18:30Z</dcterms:modified>
  <cp:category/>
  <cp:version/>
  <cp:contentType/>
  <cp:contentStatus/>
</cp:coreProperties>
</file>